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3280" windowHeight="11740" tabRatio="566" firstSheet="5" activeTab="12"/>
  </bookViews>
  <sheets>
    <sheet name="Data" sheetId="1" r:id="rId1"/>
    <sheet name="SL F JNR &amp; SNR" sheetId="9" state="hidden" r:id="rId2"/>
    <sheet name="SL F TEAM POINTS" sheetId="10" r:id="rId3"/>
    <sheet name="SL F JNR " sheetId="2" r:id="rId4"/>
    <sheet name="SL F SNR" sheetId="3" r:id="rId5"/>
    <sheet name="SL F U18" sheetId="4" r:id="rId6"/>
    <sheet name="SL F U16" sheetId="5" r:id="rId7"/>
    <sheet name="SL F U14" sheetId="6" r:id="rId8"/>
    <sheet name="SL F U12" sheetId="7" r:id="rId9"/>
    <sheet name="SL F U9" sheetId="8" r:id="rId10"/>
    <sheet name="Jun Teams" sheetId="11" r:id="rId11"/>
    <sheet name="Sen TEams" sheetId="12" r:id="rId12"/>
    <sheet name="Team results" sheetId="13" r:id="rId13"/>
  </sheets>
  <definedNames>
    <definedName name="_xlnm._FilterDatabase" localSheetId="0" hidden="1">Data!$A$4:$K$167</definedName>
    <definedName name="_xlnm._FilterDatabase" localSheetId="1" hidden="1">'SL F JNR &amp; SNR'!$B$3:$L$3</definedName>
  </definedNames>
  <calcPr calcId="140001" concurrentCalc="0"/>
  <pivotCaches>
    <pivotCache cacheId="15" r:id="rId14"/>
  </pivotCaches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9" i="12" l="1"/>
  <c r="A17" i="12"/>
  <c r="A21" i="12"/>
  <c r="A8" i="12"/>
  <c r="A2" i="12"/>
  <c r="A5" i="12"/>
  <c r="A28" i="12"/>
  <c r="A25" i="12"/>
  <c r="A24" i="12"/>
  <c r="A15" i="12"/>
  <c r="A31" i="12"/>
  <c r="A30" i="12"/>
  <c r="A13" i="12"/>
  <c r="A29" i="12"/>
  <c r="A16" i="12"/>
  <c r="A7" i="12"/>
  <c r="A27" i="12"/>
  <c r="A18" i="12"/>
  <c r="A4" i="12"/>
  <c r="A20" i="12"/>
  <c r="A14" i="12"/>
  <c r="A10" i="12"/>
  <c r="A11" i="12"/>
  <c r="A3" i="12"/>
  <c r="A19" i="12"/>
  <c r="A12" i="12"/>
  <c r="A26" i="12"/>
  <c r="A6" i="12"/>
  <c r="A23" i="12"/>
  <c r="A22" i="12"/>
  <c r="A13" i="11"/>
  <c r="A15" i="11"/>
  <c r="A12" i="11"/>
  <c r="A11" i="11"/>
  <c r="A10" i="11"/>
  <c r="A3" i="11"/>
  <c r="A6" i="11"/>
  <c r="A5" i="11"/>
  <c r="A14" i="11"/>
  <c r="A9" i="11"/>
  <c r="A4" i="11"/>
  <c r="O8" i="10"/>
  <c r="O9" i="10"/>
  <c r="O10" i="10"/>
  <c r="O11" i="10"/>
  <c r="B4" i="8"/>
  <c r="L4" i="8"/>
  <c r="O12" i="10"/>
  <c r="L5" i="8"/>
  <c r="L6" i="8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7" i="10"/>
  <c r="N8" i="10"/>
  <c r="N9" i="10"/>
  <c r="N10" i="10"/>
  <c r="N11" i="10"/>
  <c r="B6" i="7"/>
  <c r="L6" i="7"/>
  <c r="B7" i="7"/>
  <c r="L7" i="7"/>
  <c r="B14" i="7"/>
  <c r="L14" i="7"/>
  <c r="B15" i="7"/>
  <c r="L15" i="7"/>
  <c r="N12" i="10"/>
  <c r="B17" i="7"/>
  <c r="L17" i="7"/>
  <c r="N13" i="10"/>
  <c r="N14" i="10"/>
  <c r="N15" i="10"/>
  <c r="N16" i="10"/>
  <c r="L27" i="7"/>
  <c r="L28" i="7"/>
  <c r="L29" i="7"/>
  <c r="L36" i="7"/>
  <c r="N17" i="10"/>
  <c r="B4" i="7"/>
  <c r="L4" i="7"/>
  <c r="B9" i="7"/>
  <c r="L9" i="7"/>
  <c r="B10" i="7"/>
  <c r="L10" i="7"/>
  <c r="B18" i="7"/>
  <c r="L18" i="7"/>
  <c r="B5" i="7"/>
  <c r="L5" i="7"/>
  <c r="B8" i="7"/>
  <c r="L8" i="7"/>
  <c r="B11" i="7"/>
  <c r="L11" i="7"/>
  <c r="B12" i="7"/>
  <c r="L12" i="7"/>
  <c r="B13" i="7"/>
  <c r="L13" i="7"/>
  <c r="B16" i="7"/>
  <c r="L16" i="7"/>
  <c r="B19" i="7"/>
  <c r="L19" i="7"/>
  <c r="B20" i="7"/>
  <c r="L20" i="7"/>
  <c r="B21" i="7"/>
  <c r="L21" i="7"/>
  <c r="B22" i="7"/>
  <c r="L22" i="7"/>
  <c r="B23" i="7"/>
  <c r="L23" i="7"/>
  <c r="B24" i="7"/>
  <c r="L24" i="7"/>
  <c r="B25" i="7"/>
  <c r="L25" i="7"/>
  <c r="L26" i="7"/>
  <c r="L30" i="7"/>
  <c r="L31" i="7"/>
  <c r="L32" i="7"/>
  <c r="L33" i="7"/>
  <c r="L34" i="7"/>
  <c r="L35" i="7"/>
  <c r="N18" i="10"/>
  <c r="N19" i="10"/>
  <c r="N20" i="10"/>
  <c r="N21" i="10"/>
  <c r="N22" i="10"/>
  <c r="N23" i="10"/>
  <c r="N24" i="10"/>
  <c r="N25" i="10"/>
  <c r="N26" i="10"/>
  <c r="N7" i="10"/>
  <c r="L38" i="6"/>
  <c r="M8" i="10"/>
  <c r="B14" i="6"/>
  <c r="L14" i="6"/>
  <c r="M9" i="10"/>
  <c r="B32" i="6"/>
  <c r="L32" i="6"/>
  <c r="M10" i="10"/>
  <c r="B10" i="6"/>
  <c r="L10" i="6"/>
  <c r="M11" i="10"/>
  <c r="B23" i="6"/>
  <c r="L23" i="6"/>
  <c r="B28" i="6"/>
  <c r="L28" i="6"/>
  <c r="B34" i="6"/>
  <c r="L34" i="6"/>
  <c r="L41" i="6"/>
  <c r="M12" i="10"/>
  <c r="B6" i="6"/>
  <c r="L6" i="6"/>
  <c r="L39" i="6"/>
  <c r="M13" i="10"/>
  <c r="M14" i="10"/>
  <c r="B12" i="6"/>
  <c r="L12" i="6"/>
  <c r="M15" i="10"/>
  <c r="B26" i="6"/>
  <c r="L26" i="6"/>
  <c r="B33" i="6"/>
  <c r="L33" i="6"/>
  <c r="L37" i="6"/>
  <c r="M16" i="10"/>
  <c r="B11" i="6"/>
  <c r="L11" i="6"/>
  <c r="B25" i="6"/>
  <c r="L25" i="6"/>
  <c r="B27" i="6"/>
  <c r="L27" i="6"/>
  <c r="L40" i="6"/>
  <c r="M17" i="10"/>
  <c r="B8" i="6"/>
  <c r="L8" i="6"/>
  <c r="B13" i="6"/>
  <c r="L13" i="6"/>
  <c r="B18" i="6"/>
  <c r="L18" i="6"/>
  <c r="B20" i="6"/>
  <c r="L20" i="6"/>
  <c r="B4" i="6"/>
  <c r="L4" i="6"/>
  <c r="B5" i="6"/>
  <c r="L5" i="6"/>
  <c r="B7" i="6"/>
  <c r="L7" i="6"/>
  <c r="B9" i="6"/>
  <c r="L9" i="6"/>
  <c r="B15" i="6"/>
  <c r="L15" i="6"/>
  <c r="B16" i="6"/>
  <c r="L16" i="6"/>
  <c r="B17" i="6"/>
  <c r="L17" i="6"/>
  <c r="B19" i="6"/>
  <c r="L19" i="6"/>
  <c r="B21" i="6"/>
  <c r="L21" i="6"/>
  <c r="B22" i="6"/>
  <c r="L22" i="6"/>
  <c r="B24" i="6"/>
  <c r="L24" i="6"/>
  <c r="B29" i="6"/>
  <c r="L29" i="6"/>
  <c r="B30" i="6"/>
  <c r="L30" i="6"/>
  <c r="B31" i="6"/>
  <c r="L31" i="6"/>
  <c r="B35" i="6"/>
  <c r="L35" i="6"/>
  <c r="L36" i="6"/>
  <c r="M18" i="10"/>
  <c r="M19" i="10"/>
  <c r="M20" i="10"/>
  <c r="M21" i="10"/>
  <c r="M22" i="10"/>
  <c r="M23" i="10"/>
  <c r="M24" i="10"/>
  <c r="M25" i="10"/>
  <c r="M26" i="10"/>
  <c r="M7" i="10"/>
  <c r="K25" i="10"/>
  <c r="L25" i="10"/>
  <c r="B5" i="4"/>
  <c r="L5" i="4"/>
  <c r="B6" i="4"/>
  <c r="L6" i="4"/>
  <c r="B7" i="4"/>
  <c r="L7" i="4"/>
  <c r="B16" i="4"/>
  <c r="L16" i="4"/>
  <c r="K26" i="10"/>
  <c r="B7" i="5"/>
  <c r="L7" i="5"/>
  <c r="B10" i="5"/>
  <c r="L10" i="5"/>
  <c r="B12" i="5"/>
  <c r="L12" i="5"/>
  <c r="B13" i="5"/>
  <c r="L13" i="5"/>
  <c r="B4" i="5"/>
  <c r="L4" i="5"/>
  <c r="B5" i="5"/>
  <c r="L5" i="5"/>
  <c r="B6" i="5"/>
  <c r="L6" i="5"/>
  <c r="B8" i="5"/>
  <c r="L8" i="5"/>
  <c r="B9" i="5"/>
  <c r="L9" i="5"/>
  <c r="B11" i="5"/>
  <c r="L11" i="5"/>
  <c r="B14" i="5"/>
  <c r="L14" i="5"/>
  <c r="B15" i="5"/>
  <c r="L15" i="5"/>
  <c r="B16" i="5"/>
  <c r="L16" i="5"/>
  <c r="B17" i="5"/>
  <c r="L17" i="5"/>
  <c r="B18" i="5"/>
  <c r="L18" i="5"/>
  <c r="B19" i="5"/>
  <c r="L19" i="5"/>
  <c r="B20" i="5"/>
  <c r="L20" i="5"/>
  <c r="B21" i="5"/>
  <c r="L21" i="5"/>
  <c r="B22" i="5"/>
  <c r="L22" i="5"/>
  <c r="B23" i="5"/>
  <c r="L23" i="5"/>
  <c r="B24" i="5"/>
  <c r="L24" i="5"/>
  <c r="B25" i="5"/>
  <c r="L25" i="5"/>
  <c r="B26" i="5"/>
  <c r="L26" i="5"/>
  <c r="B27" i="5"/>
  <c r="L27" i="5"/>
  <c r="B28" i="5"/>
  <c r="L28" i="5"/>
  <c r="B29" i="5"/>
  <c r="L29" i="5"/>
  <c r="B30" i="5"/>
  <c r="L30" i="5"/>
  <c r="B31" i="5"/>
  <c r="L31" i="5"/>
  <c r="B32" i="5"/>
  <c r="L32" i="5"/>
  <c r="B33" i="5"/>
  <c r="L33" i="5"/>
  <c r="B34" i="5"/>
  <c r="L34" i="5"/>
  <c r="B35" i="5"/>
  <c r="L35" i="5"/>
  <c r="L36" i="5"/>
  <c r="L37" i="5"/>
  <c r="L38" i="5"/>
  <c r="L39" i="5"/>
  <c r="L26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7" i="10"/>
  <c r="K8" i="10"/>
  <c r="K9" i="10"/>
  <c r="K10" i="10"/>
  <c r="L21" i="4"/>
  <c r="K11" i="10"/>
  <c r="B8" i="4"/>
  <c r="L8" i="4"/>
  <c r="K12" i="10"/>
  <c r="K13" i="10"/>
  <c r="B10" i="4"/>
  <c r="L10" i="4"/>
  <c r="B13" i="4"/>
  <c r="L13" i="4"/>
  <c r="K14" i="10"/>
  <c r="K15" i="10"/>
  <c r="K16" i="10"/>
  <c r="K17" i="10"/>
  <c r="K18" i="10"/>
  <c r="B4" i="4"/>
  <c r="L4" i="4"/>
  <c r="B12" i="4"/>
  <c r="L12" i="4"/>
  <c r="B15" i="4"/>
  <c r="L15" i="4"/>
  <c r="L17" i="4"/>
  <c r="B9" i="4"/>
  <c r="L9" i="4"/>
  <c r="B11" i="4"/>
  <c r="L11" i="4"/>
  <c r="B14" i="4"/>
  <c r="L14" i="4"/>
  <c r="L18" i="4"/>
  <c r="L19" i="4"/>
  <c r="L20" i="4"/>
  <c r="L22" i="4"/>
  <c r="L23" i="4"/>
  <c r="K19" i="10"/>
  <c r="K20" i="10"/>
  <c r="K21" i="10"/>
  <c r="K22" i="10"/>
  <c r="K23" i="10"/>
  <c r="K24" i="10"/>
  <c r="K7" i="10"/>
  <c r="P26" i="10"/>
  <c r="P25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I25" i="10"/>
  <c r="I26" i="10"/>
  <c r="I23" i="10"/>
  <c r="I22" i="10"/>
  <c r="I18" i="10"/>
  <c r="I14" i="10"/>
  <c r="I24" i="10"/>
  <c r="I16" i="10"/>
  <c r="I10" i="10"/>
  <c r="I15" i="10"/>
  <c r="I20" i="10"/>
  <c r="I12" i="10"/>
  <c r="I19" i="10"/>
  <c r="I9" i="10"/>
  <c r="I11" i="10"/>
  <c r="I17" i="10"/>
  <c r="I8" i="10"/>
  <c r="I21" i="10"/>
  <c r="I13" i="10"/>
  <c r="I7" i="10"/>
  <c r="B4" i="9"/>
  <c r="L4" i="9"/>
  <c r="B5" i="9"/>
  <c r="L5" i="9"/>
  <c r="B6" i="9"/>
  <c r="L6" i="9"/>
  <c r="B7" i="9"/>
  <c r="L7" i="9"/>
  <c r="B8" i="9"/>
  <c r="L8" i="9"/>
  <c r="B10" i="9"/>
  <c r="L10" i="9"/>
  <c r="B11" i="9"/>
  <c r="L11" i="9"/>
  <c r="B12" i="9"/>
  <c r="L12" i="9"/>
  <c r="B13" i="9"/>
  <c r="L13" i="9"/>
  <c r="B14" i="9"/>
  <c r="L14" i="9"/>
  <c r="B15" i="9"/>
  <c r="L15" i="9"/>
  <c r="B16" i="9"/>
  <c r="L16" i="9"/>
  <c r="B17" i="9"/>
  <c r="L17" i="9"/>
  <c r="B18" i="9"/>
  <c r="L18" i="9"/>
  <c r="B19" i="9"/>
  <c r="L19" i="9"/>
  <c r="B20" i="9"/>
  <c r="L20" i="9"/>
  <c r="B21" i="9"/>
  <c r="L21" i="9"/>
  <c r="B22" i="9"/>
  <c r="L22" i="9"/>
  <c r="B23" i="9"/>
  <c r="L23" i="9"/>
  <c r="B24" i="9"/>
  <c r="L24" i="9"/>
  <c r="B25" i="9"/>
  <c r="L25" i="9"/>
  <c r="B26" i="9"/>
  <c r="L26" i="9"/>
  <c r="B27" i="9"/>
  <c r="L27" i="9"/>
  <c r="B28" i="9"/>
  <c r="L28" i="9"/>
  <c r="B29" i="9"/>
  <c r="L29" i="9"/>
  <c r="B30" i="9"/>
  <c r="L30" i="9"/>
  <c r="B31" i="9"/>
  <c r="L31" i="9"/>
  <c r="B32" i="9"/>
  <c r="L32" i="9"/>
  <c r="B33" i="9"/>
  <c r="L33" i="9"/>
  <c r="B34" i="9"/>
  <c r="L34" i="9"/>
  <c r="B35" i="9"/>
  <c r="L35" i="9"/>
  <c r="B36" i="9"/>
  <c r="L36" i="9"/>
  <c r="B37" i="9"/>
  <c r="L37" i="9"/>
  <c r="B38" i="9"/>
  <c r="L38" i="9"/>
  <c r="B39" i="9"/>
  <c r="L39" i="9"/>
  <c r="B40" i="9"/>
  <c r="L40" i="9"/>
  <c r="B41" i="9"/>
  <c r="L41" i="9"/>
  <c r="B42" i="9"/>
  <c r="L42" i="9"/>
  <c r="B44" i="9"/>
  <c r="L44" i="9"/>
  <c r="B46" i="9"/>
  <c r="L46" i="9"/>
  <c r="B47" i="9"/>
  <c r="L47" i="9"/>
  <c r="B48" i="9"/>
  <c r="L48" i="9"/>
  <c r="B50" i="9"/>
  <c r="L50" i="9"/>
  <c r="B51" i="9"/>
  <c r="L51" i="9"/>
  <c r="B52" i="9"/>
  <c r="L52" i="9"/>
  <c r="B53" i="9"/>
  <c r="L53" i="9"/>
  <c r="B54" i="9"/>
  <c r="L54" i="9"/>
  <c r="B57" i="9"/>
  <c r="L57" i="9"/>
  <c r="B59" i="9"/>
  <c r="L59" i="9"/>
  <c r="B60" i="9"/>
  <c r="L60" i="9"/>
  <c r="B61" i="9"/>
  <c r="L61" i="9"/>
  <c r="B62" i="9"/>
  <c r="L62" i="9"/>
  <c r="B64" i="9"/>
  <c r="L64" i="9"/>
  <c r="B65" i="9"/>
  <c r="L65" i="9"/>
  <c r="B66" i="9"/>
  <c r="L66" i="9"/>
  <c r="B68" i="9"/>
  <c r="L68" i="9"/>
  <c r="B69" i="9"/>
  <c r="L69" i="9"/>
  <c r="B71" i="9"/>
  <c r="L71" i="9"/>
  <c r="B72" i="9"/>
  <c r="L72" i="9"/>
  <c r="B74" i="9"/>
  <c r="L74" i="9"/>
  <c r="B75" i="9"/>
  <c r="L75" i="9"/>
  <c r="B76" i="9"/>
  <c r="L76" i="9"/>
  <c r="B78" i="9"/>
  <c r="L78" i="9"/>
  <c r="B80" i="9"/>
  <c r="L80" i="9"/>
  <c r="B82" i="9"/>
  <c r="L82" i="9"/>
  <c r="B83" i="9"/>
  <c r="L83" i="9"/>
  <c r="B86" i="9"/>
  <c r="L86" i="9"/>
  <c r="B87" i="9"/>
  <c r="L87" i="9"/>
  <c r="B89" i="9"/>
  <c r="L89" i="9"/>
  <c r="B90" i="9"/>
  <c r="L90" i="9"/>
  <c r="B91" i="9"/>
  <c r="L91" i="9"/>
  <c r="B92" i="9"/>
  <c r="L92" i="9"/>
  <c r="B96" i="9"/>
  <c r="L96" i="9"/>
  <c r="B97" i="9"/>
  <c r="L97" i="9"/>
  <c r="B98" i="9"/>
  <c r="L98" i="9"/>
  <c r="B102" i="9"/>
  <c r="L102" i="9"/>
  <c r="B103" i="9"/>
  <c r="L103" i="9"/>
  <c r="L104" i="9"/>
  <c r="L108" i="9"/>
  <c r="L116" i="9"/>
  <c r="L118" i="9"/>
  <c r="L119" i="9"/>
  <c r="L120" i="9"/>
  <c r="L130" i="9"/>
  <c r="L131" i="9"/>
  <c r="L132" i="9"/>
  <c r="L133" i="9"/>
  <c r="L123" i="9"/>
  <c r="L124" i="9"/>
  <c r="L125" i="9"/>
  <c r="L126" i="9"/>
  <c r="L127" i="9"/>
  <c r="L128" i="9"/>
  <c r="L129" i="9"/>
  <c r="B40" i="3"/>
  <c r="L40" i="3"/>
  <c r="B41" i="3"/>
  <c r="L41" i="3"/>
  <c r="B42" i="3"/>
  <c r="L42" i="3"/>
  <c r="B43" i="3"/>
  <c r="L43" i="3"/>
  <c r="B44" i="3"/>
  <c r="L44" i="3"/>
  <c r="B45" i="3"/>
  <c r="L45" i="3"/>
  <c r="B46" i="3"/>
  <c r="L46" i="3"/>
  <c r="B47" i="3"/>
  <c r="L47" i="3"/>
  <c r="B48" i="3"/>
  <c r="L48" i="3"/>
  <c r="B49" i="3"/>
  <c r="L49" i="3"/>
  <c r="B50" i="3"/>
  <c r="L50" i="3"/>
  <c r="B51" i="3"/>
  <c r="L51" i="3"/>
  <c r="B52" i="3"/>
  <c r="L52" i="3"/>
  <c r="B53" i="3"/>
  <c r="L53" i="3"/>
  <c r="B54" i="3"/>
  <c r="L54" i="3"/>
  <c r="B55" i="3"/>
  <c r="L55" i="3"/>
  <c r="B56" i="3"/>
  <c r="L56" i="3"/>
  <c r="B57" i="3"/>
  <c r="L57" i="3"/>
  <c r="B58" i="3"/>
  <c r="L58" i="3"/>
  <c r="B59" i="3"/>
  <c r="L59" i="3"/>
  <c r="B60" i="3"/>
  <c r="L60" i="3"/>
  <c r="B61" i="3"/>
  <c r="L61" i="3"/>
  <c r="B62" i="3"/>
  <c r="L62" i="3"/>
  <c r="B63" i="3"/>
  <c r="L63" i="3"/>
  <c r="B64" i="3"/>
  <c r="L64" i="3"/>
  <c r="B65" i="3"/>
  <c r="L65" i="3"/>
  <c r="B66" i="3"/>
  <c r="L66" i="3"/>
  <c r="B67" i="3"/>
  <c r="L67" i="3"/>
  <c r="B68" i="3"/>
  <c r="L68" i="3"/>
  <c r="B69" i="3"/>
  <c r="L69" i="3"/>
  <c r="B70" i="3"/>
  <c r="L70" i="3"/>
  <c r="B71" i="3"/>
  <c r="L71" i="3"/>
  <c r="B72" i="3"/>
  <c r="L72" i="3"/>
  <c r="B73" i="3"/>
  <c r="L73" i="3"/>
  <c r="B74" i="3"/>
  <c r="L74" i="3"/>
  <c r="B75" i="3"/>
  <c r="L75" i="3"/>
  <c r="B76" i="3"/>
  <c r="L76" i="3"/>
  <c r="B77" i="3"/>
  <c r="L77" i="3"/>
  <c r="B78" i="3"/>
  <c r="L78" i="3"/>
  <c r="B79" i="3"/>
  <c r="L79" i="3"/>
  <c r="B80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B34" i="3"/>
  <c r="L34" i="3"/>
  <c r="B35" i="3"/>
  <c r="L35" i="3"/>
  <c r="B36" i="3"/>
  <c r="L36" i="3"/>
  <c r="B37" i="3"/>
  <c r="L37" i="3"/>
  <c r="B38" i="3"/>
  <c r="L38" i="3"/>
  <c r="B39" i="3"/>
  <c r="L39" i="3"/>
  <c r="B14" i="2"/>
  <c r="L14" i="2"/>
  <c r="B15" i="2"/>
  <c r="L15" i="2"/>
  <c r="B16" i="2"/>
  <c r="L16" i="2"/>
  <c r="B17" i="2"/>
  <c r="L17" i="2"/>
  <c r="B18" i="2"/>
  <c r="L18" i="2"/>
  <c r="B19" i="2"/>
  <c r="L19" i="2"/>
  <c r="B20" i="2"/>
  <c r="L20" i="2"/>
  <c r="B21" i="2"/>
  <c r="L21" i="2"/>
  <c r="B22" i="2"/>
  <c r="L22" i="2"/>
  <c r="B23" i="2"/>
  <c r="L23" i="2"/>
  <c r="B24" i="2"/>
  <c r="L24" i="2"/>
  <c r="B25" i="2"/>
  <c r="L25" i="2"/>
  <c r="B26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22" i="9"/>
  <c r="L121" i="9"/>
  <c r="L117" i="9"/>
  <c r="L115" i="9"/>
  <c r="L114" i="9"/>
  <c r="L113" i="9"/>
  <c r="L112" i="9"/>
  <c r="L111" i="9"/>
  <c r="L110" i="9"/>
  <c r="L109" i="9"/>
  <c r="L107" i="9"/>
  <c r="L106" i="9"/>
  <c r="L105" i="9"/>
  <c r="B101" i="9"/>
  <c r="L101" i="9"/>
  <c r="B100" i="9"/>
  <c r="L100" i="9"/>
  <c r="B99" i="9"/>
  <c r="L99" i="9"/>
  <c r="B95" i="9"/>
  <c r="L95" i="9"/>
  <c r="B94" i="9"/>
  <c r="L94" i="9"/>
  <c r="B93" i="9"/>
  <c r="L93" i="9"/>
  <c r="B88" i="9"/>
  <c r="L88" i="9"/>
  <c r="B85" i="9"/>
  <c r="L85" i="9"/>
  <c r="B84" i="9"/>
  <c r="L84" i="9"/>
  <c r="B81" i="9"/>
  <c r="L81" i="9"/>
  <c r="B79" i="9"/>
  <c r="L79" i="9"/>
  <c r="B77" i="9"/>
  <c r="L77" i="9"/>
  <c r="B73" i="9"/>
  <c r="L73" i="9"/>
  <c r="B70" i="9"/>
  <c r="L70" i="9"/>
  <c r="B67" i="9"/>
  <c r="L67" i="9"/>
  <c r="B63" i="9"/>
  <c r="L63" i="9"/>
  <c r="B58" i="9"/>
  <c r="L58" i="9"/>
  <c r="B56" i="9"/>
  <c r="L56" i="9"/>
  <c r="B55" i="9"/>
  <c r="L55" i="9"/>
  <c r="B49" i="9"/>
  <c r="L49" i="9"/>
  <c r="B45" i="9"/>
  <c r="L45" i="9"/>
  <c r="B43" i="9"/>
  <c r="L43" i="9"/>
  <c r="B9" i="9"/>
  <c r="L9" i="9"/>
  <c r="B33" i="3"/>
  <c r="L33" i="3"/>
  <c r="B32" i="3"/>
  <c r="L32" i="3"/>
  <c r="B31" i="3"/>
  <c r="L31" i="3"/>
  <c r="B30" i="3"/>
  <c r="L30" i="3"/>
  <c r="B29" i="3"/>
  <c r="L29" i="3"/>
  <c r="B28" i="3"/>
  <c r="L28" i="3"/>
  <c r="B27" i="3"/>
  <c r="L27" i="3"/>
  <c r="B26" i="3"/>
  <c r="L26" i="3"/>
  <c r="B25" i="3"/>
  <c r="L25" i="3"/>
  <c r="B24" i="3"/>
  <c r="L24" i="3"/>
  <c r="B23" i="3"/>
  <c r="L23" i="3"/>
  <c r="B22" i="3"/>
  <c r="L22" i="3"/>
  <c r="B21" i="3"/>
  <c r="L21" i="3"/>
  <c r="B20" i="3"/>
  <c r="L20" i="3"/>
  <c r="B19" i="3"/>
  <c r="L19" i="3"/>
  <c r="B18" i="3"/>
  <c r="L18" i="3"/>
  <c r="B17" i="3"/>
  <c r="L17" i="3"/>
  <c r="B16" i="3"/>
  <c r="L16" i="3"/>
  <c r="B15" i="3"/>
  <c r="L15" i="3"/>
  <c r="B14" i="3"/>
  <c r="L14" i="3"/>
  <c r="B13" i="3"/>
  <c r="L13" i="3"/>
  <c r="B12" i="3"/>
  <c r="L12" i="3"/>
  <c r="B11" i="3"/>
  <c r="L11" i="3"/>
  <c r="B10" i="3"/>
  <c r="L10" i="3"/>
  <c r="B9" i="3"/>
  <c r="L9" i="3"/>
  <c r="B8" i="3"/>
  <c r="L8" i="3"/>
  <c r="B7" i="3"/>
  <c r="L7" i="3"/>
  <c r="B6" i="3"/>
  <c r="L6" i="3"/>
  <c r="B5" i="3"/>
  <c r="L5" i="3"/>
  <c r="B4" i="3"/>
  <c r="L4" i="3"/>
  <c r="B13" i="2"/>
  <c r="L13" i="2"/>
  <c r="B12" i="2"/>
  <c r="L12" i="2"/>
  <c r="B11" i="2"/>
  <c r="L11" i="2"/>
  <c r="B10" i="2"/>
  <c r="L10" i="2"/>
  <c r="B9" i="2"/>
  <c r="L9" i="2"/>
  <c r="B8" i="2"/>
  <c r="L8" i="2"/>
  <c r="B7" i="2"/>
  <c r="L7" i="2"/>
  <c r="B6" i="2"/>
  <c r="L6" i="2"/>
  <c r="B5" i="2"/>
  <c r="L5" i="2"/>
  <c r="B4" i="2"/>
  <c r="L4" i="2"/>
</calcChain>
</file>

<file path=xl/sharedStrings.xml><?xml version="1.0" encoding="utf-8"?>
<sst xmlns="http://schemas.openxmlformats.org/spreadsheetml/2006/main" count="3225" uniqueCount="274">
  <si>
    <t>Clt</t>
  </si>
  <si>
    <t>Dos</t>
  </si>
  <si>
    <t>Nom - Prénom</t>
  </si>
  <si>
    <t>Sexe</t>
  </si>
  <si>
    <t>An</t>
  </si>
  <si>
    <t>Cat</t>
  </si>
  <si>
    <t>Tps M1</t>
  </si>
  <si>
    <t>Tps M2</t>
  </si>
  <si>
    <t>Meil.Tps</t>
  </si>
  <si>
    <t>Equipe</t>
  </si>
  <si>
    <t>FAVRE CAMILLE</t>
  </si>
  <si>
    <t>F</t>
  </si>
  <si>
    <t>Senior</t>
  </si>
  <si>
    <t>Dsq</t>
  </si>
  <si>
    <t>SEVENOAKS</t>
  </si>
  <si>
    <t>Bozzetto Augustin</t>
  </si>
  <si>
    <t>M</t>
  </si>
  <si>
    <t>Junior</t>
  </si>
  <si>
    <t>WHITGIFT</t>
  </si>
  <si>
    <t>Nevrides Freddie</t>
  </si>
  <si>
    <t>Hogbin Annabel</t>
  </si>
  <si>
    <t>BURGESS HILL</t>
  </si>
  <si>
    <t>McKimm Lydia</t>
  </si>
  <si>
    <t>WYCOMBE ABBEY</t>
  </si>
  <si>
    <t>Magre Paloma</t>
  </si>
  <si>
    <t>Abs</t>
  </si>
  <si>
    <t>MARLBOROUGH</t>
  </si>
  <si>
    <t>Points Madeline</t>
  </si>
  <si>
    <t>Abd</t>
  </si>
  <si>
    <t>Langley Alicia</t>
  </si>
  <si>
    <t>GUILDFORD HIGH</t>
  </si>
  <si>
    <t>Baroudel Félicité</t>
  </si>
  <si>
    <t>BRESSI Ilaria</t>
  </si>
  <si>
    <t>CHARTERHOUSE</t>
  </si>
  <si>
    <t>Murphy Jemma</t>
  </si>
  <si>
    <t>Hurst College</t>
  </si>
  <si>
    <t>Starodubtseva Sofya</t>
  </si>
  <si>
    <t>CATERHAM</t>
  </si>
  <si>
    <t>Kingdon Jones Jemima</t>
  </si>
  <si>
    <t>Clowes Isabella</t>
  </si>
  <si>
    <t>Lupton Freya</t>
  </si>
  <si>
    <t>Munro Darcy</t>
  </si>
  <si>
    <t>McCullagh Skye</t>
  </si>
  <si>
    <t>Hosking Olivia</t>
  </si>
  <si>
    <t>Goodman India</t>
  </si>
  <si>
    <t>Rogers Mia</t>
  </si>
  <si>
    <t>McLellan Sofia</t>
  </si>
  <si>
    <t>PIPERS CORNER</t>
  </si>
  <si>
    <t>Maslikova Martina</t>
  </si>
  <si>
    <t>Denny Jake</t>
  </si>
  <si>
    <t>KCW</t>
  </si>
  <si>
    <t>Gibbs Juliet</t>
  </si>
  <si>
    <t>Page Lucy</t>
  </si>
  <si>
    <t>Greene Keelin</t>
  </si>
  <si>
    <t>BRIGHTON</t>
  </si>
  <si>
    <t>Walsh Juliette</t>
  </si>
  <si>
    <t>EPSOM</t>
  </si>
  <si>
    <t>ROSS Sophie</t>
  </si>
  <si>
    <t>ALBYN</t>
  </si>
  <si>
    <t>Smith Phoebe</t>
  </si>
  <si>
    <t>CRANLEIGH</t>
  </si>
  <si>
    <t>Stork Annabel</t>
  </si>
  <si>
    <t>Fernandez Curic Andrea</t>
  </si>
  <si>
    <t>BEDES</t>
  </si>
  <si>
    <t>Rubinelli Maria</t>
  </si>
  <si>
    <t>Winter Selma</t>
  </si>
  <si>
    <t>Ritchie Angus James</t>
  </si>
  <si>
    <t>Rose Imogen</t>
  </si>
  <si>
    <t>EMERSON Jessica</t>
  </si>
  <si>
    <t>LANCING</t>
  </si>
  <si>
    <t>Astbury Joshua</t>
  </si>
  <si>
    <t>Derbyshire Jasmine</t>
  </si>
  <si>
    <t>Brown Charlotte</t>
  </si>
  <si>
    <t>Lake Harriet</t>
  </si>
  <si>
    <t>Furber Jack</t>
  </si>
  <si>
    <t>REDFERN Raphaella</t>
  </si>
  <si>
    <t>Rickman Margaret</t>
  </si>
  <si>
    <t>Line Justin</t>
  </si>
  <si>
    <t>Losson Max</t>
  </si>
  <si>
    <t>Keenleyside Harriet</t>
  </si>
  <si>
    <t>Lavery Emma</t>
  </si>
  <si>
    <t>Winter Ava</t>
  </si>
  <si>
    <t>Timberlake Phoebe</t>
  </si>
  <si>
    <t>Tibble Tara</t>
  </si>
  <si>
    <t>Gallehawk Amy</t>
  </si>
  <si>
    <t>Williams Catherine</t>
  </si>
  <si>
    <t>Millard Lila</t>
  </si>
  <si>
    <t>Hogbin Charlotte</t>
  </si>
  <si>
    <t>Day Cecily</t>
  </si>
  <si>
    <t>JAIRAJ ANNABEL</t>
  </si>
  <si>
    <t>WILLIAMS WALKER AMELIA</t>
  </si>
  <si>
    <t>Harvey Christopher</t>
  </si>
  <si>
    <t>Gorrod Mia</t>
  </si>
  <si>
    <t>Lloyd Alice</t>
  </si>
  <si>
    <t>Davies Finn</t>
  </si>
  <si>
    <t>Truter Matilda</t>
  </si>
  <si>
    <t>Powell Eliza</t>
  </si>
  <si>
    <t>Clarkson Lydia</t>
  </si>
  <si>
    <t>O'Hara Alexis</t>
  </si>
  <si>
    <t>Keeley Katherine</t>
  </si>
  <si>
    <t>Vacher Amalita</t>
  </si>
  <si>
    <t>Rickman Nancy</t>
  </si>
  <si>
    <t>Bickenson Zoe</t>
  </si>
  <si>
    <t>McLellan Daisy</t>
  </si>
  <si>
    <t>Prothero Katie</t>
  </si>
  <si>
    <t>Radkiewicz Antonia</t>
  </si>
  <si>
    <t>O'Hara Natalie</t>
  </si>
  <si>
    <t>Baroudel Céleste</t>
  </si>
  <si>
    <t>JAIRAJ CHARLOTTE</t>
  </si>
  <si>
    <t>Booth-Clibborn Gisèle</t>
  </si>
  <si>
    <t>Johnston Imogen</t>
  </si>
  <si>
    <t>Keenleyside Georgia</t>
  </si>
  <si>
    <t>Fortescue Imogen</t>
  </si>
  <si>
    <t>Lyons Benjamin</t>
  </si>
  <si>
    <t>McGill Finlay</t>
  </si>
  <si>
    <t>Sandman Mae</t>
  </si>
  <si>
    <t>Dyer Jessica</t>
  </si>
  <si>
    <t>Jordan Constance</t>
  </si>
  <si>
    <t>Grey Francesca</t>
  </si>
  <si>
    <t>Hogbin Georgina</t>
  </si>
  <si>
    <t>Hoskins Emily</t>
  </si>
  <si>
    <t>Ninnes Trevelyan</t>
  </si>
  <si>
    <t>1:03.98</t>
  </si>
  <si>
    <t>Di Bon Valentino</t>
  </si>
  <si>
    <t>Sandman Eve</t>
  </si>
  <si>
    <t>Myers Rohanna</t>
  </si>
  <si>
    <t>Wheatland Jessica</t>
  </si>
  <si>
    <t>Healey Olivia</t>
  </si>
  <si>
    <t>Sigee Guy</t>
  </si>
  <si>
    <t>1:00.15</t>
  </si>
  <si>
    <t>White Tallulah</t>
  </si>
  <si>
    <t>easterbrook alice</t>
  </si>
  <si>
    <t>Charlton Sara</t>
  </si>
  <si>
    <t>ROWLANDS Loveday</t>
  </si>
  <si>
    <t>EASTBOURNE</t>
  </si>
  <si>
    <t>Boot Alessia</t>
  </si>
  <si>
    <t>Griffin Morris</t>
  </si>
  <si>
    <t>Warbey Oliver</t>
  </si>
  <si>
    <t>1:01.65</t>
  </si>
  <si>
    <t>Perryman Hannah</t>
  </si>
  <si>
    <t>Campbell-Rayner Rosalind</t>
  </si>
  <si>
    <t>Farr Katharine</t>
  </si>
  <si>
    <t>Webber Max</t>
  </si>
  <si>
    <t>Sonnenberg Abigail</t>
  </si>
  <si>
    <t>Davis Chloe</t>
  </si>
  <si>
    <t>Lawler Jasper</t>
  </si>
  <si>
    <t>Roberts Lily</t>
  </si>
  <si>
    <t>1:02.14</t>
  </si>
  <si>
    <t>Petty Isla</t>
  </si>
  <si>
    <t>1:01.57</t>
  </si>
  <si>
    <t>Rivers Isabel</t>
  </si>
  <si>
    <t>1:27.44</t>
  </si>
  <si>
    <t>Hobcraft Holly</t>
  </si>
  <si>
    <t>BRADFIELD</t>
  </si>
  <si>
    <t>HARRISON Iona</t>
  </si>
  <si>
    <t>KENNEDY Olivia</t>
  </si>
  <si>
    <t>Hammond Lucien</t>
  </si>
  <si>
    <t>1:01.34</t>
  </si>
  <si>
    <t>Charlton Ela</t>
  </si>
  <si>
    <t>1:02.08</t>
  </si>
  <si>
    <t>Berendji Charlie</t>
  </si>
  <si>
    <t>1:04.30</t>
  </si>
  <si>
    <t>Roberts Rose</t>
  </si>
  <si>
    <t>1:01.25</t>
  </si>
  <si>
    <t>Waida Fiona</t>
  </si>
  <si>
    <t>1:06.73</t>
  </si>
  <si>
    <t>Kowszun Anya</t>
  </si>
  <si>
    <t>Conway Sarah</t>
  </si>
  <si>
    <t>Hughes Harry</t>
  </si>
  <si>
    <t>Littlewood Rory</t>
  </si>
  <si>
    <t>1:04.70</t>
  </si>
  <si>
    <t>Hobcraft Hannah</t>
  </si>
  <si>
    <t>1:00.46</t>
  </si>
  <si>
    <t>Liddell Milly</t>
  </si>
  <si>
    <t>1:02.66</t>
  </si>
  <si>
    <t>1:00.49</t>
  </si>
  <si>
    <t>Hage Olivier</t>
  </si>
  <si>
    <t>1:00.83</t>
  </si>
  <si>
    <t>1:24.63</t>
  </si>
  <si>
    <t>Jaquard Pierre-Alexandre</t>
  </si>
  <si>
    <t>1:01.38</t>
  </si>
  <si>
    <t>Thompson-Brown Thea</t>
  </si>
  <si>
    <t>1:09.01</t>
  </si>
  <si>
    <t>1:02.09</t>
  </si>
  <si>
    <t>Arris Alexander</t>
  </si>
  <si>
    <t>1:02.29</t>
  </si>
  <si>
    <t>1:06.98</t>
  </si>
  <si>
    <t>Arris Owen</t>
  </si>
  <si>
    <t>1:02.36</t>
  </si>
  <si>
    <t>Wearne Madeleine</t>
  </si>
  <si>
    <t>1:04.17</t>
  </si>
  <si>
    <t>Phoenix Mia</t>
  </si>
  <si>
    <t>1:07.34</t>
  </si>
  <si>
    <t>1:04.44</t>
  </si>
  <si>
    <t>Thompson-Brown Olivia</t>
  </si>
  <si>
    <t>1:04.57</t>
  </si>
  <si>
    <t>Berisha Halim</t>
  </si>
  <si>
    <t>1:04.73</t>
  </si>
  <si>
    <t>Waldner Katie</t>
  </si>
  <si>
    <t>1:04.84</t>
  </si>
  <si>
    <t>Evans Annabella</t>
  </si>
  <si>
    <t>1:10.14</t>
  </si>
  <si>
    <t>1:04.86</t>
  </si>
  <si>
    <t>Ware Ava</t>
  </si>
  <si>
    <t>1:07.01</t>
  </si>
  <si>
    <t>Caterham</t>
  </si>
  <si>
    <t>Banks Beatrice</t>
  </si>
  <si>
    <t>1:14.97</t>
  </si>
  <si>
    <t>1:09.52</t>
  </si>
  <si>
    <t>Draper James</t>
  </si>
  <si>
    <t>1:10.20</t>
  </si>
  <si>
    <t>Perry Rebecca</t>
  </si>
  <si>
    <t>1:17.50</t>
  </si>
  <si>
    <t>1:10.26</t>
  </si>
  <si>
    <t>Turner Scarlett</t>
  </si>
  <si>
    <t>1:18.94</t>
  </si>
  <si>
    <t>1:15.47</t>
  </si>
  <si>
    <t>Ruane Smith Tobias</t>
  </si>
  <si>
    <t>1:15.57</t>
  </si>
  <si>
    <t>MCNALLY Dorothy</t>
  </si>
  <si>
    <t>1:26.44</t>
  </si>
  <si>
    <t>McGarvie Coral</t>
  </si>
  <si>
    <t>1:27.33</t>
  </si>
  <si>
    <t>Bingle-Williams Lucy</t>
  </si>
  <si>
    <t>Withycombe Sylvie</t>
  </si>
  <si>
    <t>Barbini Guila</t>
  </si>
  <si>
    <t>ARDINGLY</t>
  </si>
  <si>
    <t>Prothero Emma</t>
  </si>
  <si>
    <t>Curham Thomas</t>
  </si>
  <si>
    <t>Noble-Jones Araminta (Minty)</t>
  </si>
  <si>
    <t>KAZI Saski</t>
  </si>
  <si>
    <t>VON BOETTICHER MARGARETHA</t>
  </si>
  <si>
    <t>Coben Genevieve</t>
  </si>
  <si>
    <t>Lazarus Julia</t>
  </si>
  <si>
    <t>Neeme Dzhessika</t>
  </si>
  <si>
    <t>Wapshare Charlotte</t>
  </si>
  <si>
    <t>GUEORGUIEVA LARA</t>
  </si>
  <si>
    <t>RUHAN MARIA</t>
  </si>
  <si>
    <t>Drage Hannah</t>
  </si>
  <si>
    <t>Dhanani Dylan</t>
  </si>
  <si>
    <t>Walker Rosie</t>
  </si>
  <si>
    <t>Mapp Jemma</t>
  </si>
  <si>
    <t>POS</t>
  </si>
  <si>
    <t>Bib #</t>
  </si>
  <si>
    <t>Last Name, First Name</t>
  </si>
  <si>
    <t>Age</t>
  </si>
  <si>
    <t>Sex</t>
  </si>
  <si>
    <t>School</t>
  </si>
  <si>
    <t>Run 1</t>
  </si>
  <si>
    <t>Run 2</t>
  </si>
  <si>
    <t>Best Run</t>
  </si>
  <si>
    <t>Points</t>
  </si>
  <si>
    <t>ABD/ABS</t>
  </si>
  <si>
    <t>RESULTS - Slalom, Girls, Junior</t>
  </si>
  <si>
    <t>RESULTS - Slalom, Girls, Senior</t>
  </si>
  <si>
    <t>RESULTS - Slalom, Girls, U18</t>
  </si>
  <si>
    <t>RESULTS - Slalom, Girls, U16</t>
  </si>
  <si>
    <t>RESULTS - Slalom, Girls, U14</t>
  </si>
  <si>
    <t>RESULTS - Slalom, Girls, U12</t>
  </si>
  <si>
    <t>RESULTS - Slalom, Girls, U9</t>
  </si>
  <si>
    <t>Row Labels</t>
  </si>
  <si>
    <t>Grand Total</t>
  </si>
  <si>
    <t>Points Tally</t>
  </si>
  <si>
    <t>Total Points</t>
  </si>
  <si>
    <t>#</t>
  </si>
  <si>
    <t>U18</t>
  </si>
  <si>
    <t>U16</t>
  </si>
  <si>
    <t>U14</t>
  </si>
  <si>
    <t>U12</t>
  </si>
  <si>
    <t>U9</t>
  </si>
  <si>
    <t>TOTAL</t>
  </si>
  <si>
    <t>Sum of TOTAL</t>
  </si>
  <si>
    <t>Juniors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</si>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</sst>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Fill="1" applyBorder="1"/>
    <xf numFmtId="165" fontId="0" fillId="0" borderId="1" xfId="1" applyNumberFormat="1" applyFont="1" applyBorder="1"/>
    <xf numFmtId="0" fontId="1" fillId="0" borderId="0" xfId="0" applyFont="1" applyAlignment="1"/>
    <xf numFmtId="165" fontId="1" fillId="0" borderId="1" xfId="1" applyNumberFormat="1" applyFont="1" applyBorder="1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4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pivotCacheDefinition" Target="pivotCache/pivotCacheDefinition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" refreshedDate="43087.774836574077" createdVersion="6" refreshedVersion="6" minRefreshableVersion="3" recordCount="20">
  <cacheSource type="worksheet">
    <worksheetSource ref="I6:P26" sheet="SL F TEAM POINTS"/>
  </cacheSource>
  <cacheFields count="8">
    <cacheField name="#" numFmtId="0">
      <sharedItems containsSemiMixedTypes="0" containsString="0" containsNumber="1" containsInteger="1" minValue="1" maxValue="14"/>
    </cacheField>
    <cacheField name="School" numFmtId="0">
      <sharedItems count="20">
        <s v="ALBYN"/>
        <s v="ARDINGLY"/>
        <s v="BEDES"/>
        <s v="BRADFIELD"/>
        <s v="BRIGHTON"/>
        <s v="BURGESS HILL"/>
        <s v="CATERHAM"/>
        <s v="CHARTERHOUSE"/>
        <s v="CRANLEIGH"/>
        <s v="EASTBOURNE"/>
        <s v="EPSOM"/>
        <s v="GUILDFORD HIGH"/>
        <s v="Hurst College"/>
        <s v="KCW"/>
        <s v="LANCING"/>
        <s v="MARLBOROUGH"/>
        <s v="PIPERS CORNER"/>
        <s v="SEVENOAKS"/>
        <s v="WHITGIFT"/>
        <s v="WYCOMBE ABBEY"/>
      </sharedItems>
    </cacheField>
    <cacheField name="U18" numFmtId="165">
      <sharedItems containsSemiMixedTypes="0" containsString="0" containsNumber="1" containsInteger="1" minValue="0" maxValue="24"/>
    </cacheField>
    <cacheField name="U16" numFmtId="165">
      <sharedItems containsSemiMixedTypes="0" containsString="0" containsNumber="1" containsInteger="1" minValue="0" maxValue="14"/>
    </cacheField>
    <cacheField name="U14" numFmtId="165">
      <sharedItems containsSemiMixedTypes="0" containsString="0" containsNumber="1" containsInteger="1" minValue="0" maxValue="26"/>
    </cacheField>
    <cacheField name="U12" numFmtId="165">
      <sharedItems containsSemiMixedTypes="0" containsString="0" containsNumber="1" containsInteger="1" minValue="0" maxValue="19"/>
    </cacheField>
    <cacheField name="U9" numFmtId="165">
      <sharedItems containsSemiMixedTypes="0" containsString="0" containsNumber="1" containsInteger="1" minValue="0" maxValue="17"/>
    </cacheField>
    <cacheField name="TOTAL" numFmtId="165">
      <sharedItems containsSemiMixedTypes="0" containsString="0" containsNumber="1" containsInteger="1" minValue="0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7"/>
    <x v="0"/>
    <n v="5"/>
    <n v="0"/>
    <n v="0"/>
    <n v="6"/>
    <n v="0"/>
    <n v="11"/>
  </r>
  <r>
    <n v="14"/>
    <x v="1"/>
    <n v="0"/>
    <n v="0"/>
    <n v="0"/>
    <n v="0"/>
    <n v="0"/>
    <n v="0"/>
  </r>
  <r>
    <n v="14"/>
    <x v="2"/>
    <n v="0"/>
    <n v="0"/>
    <n v="0"/>
    <n v="0"/>
    <n v="0"/>
    <n v="0"/>
  </r>
  <r>
    <n v="14"/>
    <x v="3"/>
    <n v="0"/>
    <n v="0"/>
    <n v="0"/>
    <n v="0"/>
    <n v="0"/>
    <n v="0"/>
  </r>
  <r>
    <n v="11"/>
    <x v="4"/>
    <n v="0"/>
    <n v="0"/>
    <n v="4"/>
    <n v="0"/>
    <n v="0"/>
    <n v="4"/>
  </r>
  <r>
    <n v="2"/>
    <x v="5"/>
    <n v="6"/>
    <n v="9"/>
    <n v="0"/>
    <n v="15"/>
    <n v="10"/>
    <n v="40"/>
  </r>
  <r>
    <n v="4"/>
    <x v="6"/>
    <n v="0"/>
    <n v="0"/>
    <n v="8"/>
    <n v="0"/>
    <n v="17"/>
    <n v="25"/>
  </r>
  <r>
    <n v="7"/>
    <x v="7"/>
    <n v="5"/>
    <n v="6"/>
    <n v="0"/>
    <n v="0"/>
    <n v="0"/>
    <n v="11"/>
  </r>
  <r>
    <n v="13"/>
    <x v="8"/>
    <n v="0"/>
    <n v="0"/>
    <n v="2"/>
    <n v="0"/>
    <n v="0"/>
    <n v="2"/>
  </r>
  <r>
    <n v="14"/>
    <x v="9"/>
    <n v="0"/>
    <n v="0"/>
    <n v="0"/>
    <n v="0"/>
    <n v="0"/>
    <n v="0"/>
  </r>
  <r>
    <n v="12"/>
    <x v="10"/>
    <n v="0"/>
    <n v="0"/>
    <n v="3"/>
    <n v="0"/>
    <n v="0"/>
    <n v="3"/>
  </r>
  <r>
    <n v="3"/>
    <x v="11"/>
    <n v="0"/>
    <n v="3"/>
    <n v="7"/>
    <n v="19"/>
    <n v="0"/>
    <n v="29"/>
  </r>
  <r>
    <n v="5"/>
    <x v="12"/>
    <n v="12"/>
    <n v="5"/>
    <n v="0"/>
    <n v="0"/>
    <n v="0"/>
    <n v="17"/>
  </r>
  <r>
    <n v="14"/>
    <x v="13"/>
    <n v="0"/>
    <n v="0"/>
    <n v="0"/>
    <n v="0"/>
    <n v="0"/>
    <n v="0"/>
  </r>
  <r>
    <n v="14"/>
    <x v="14"/>
    <n v="0"/>
    <n v="0"/>
    <n v="0"/>
    <n v="0"/>
    <n v="0"/>
    <n v="0"/>
  </r>
  <r>
    <n v="10"/>
    <x v="15"/>
    <n v="0"/>
    <n v="8"/>
    <n v="0"/>
    <n v="0"/>
    <n v="0"/>
    <n v="8"/>
  </r>
  <r>
    <n v="9"/>
    <x v="16"/>
    <n v="0"/>
    <n v="0"/>
    <n v="5"/>
    <n v="4"/>
    <n v="0"/>
    <n v="9"/>
  </r>
  <r>
    <n v="6"/>
    <x v="17"/>
    <n v="3"/>
    <n v="10"/>
    <n v="0"/>
    <n v="0"/>
    <n v="0"/>
    <n v="13"/>
  </r>
  <r>
    <n v="14"/>
    <x v="18"/>
    <n v="0"/>
    <n v="0"/>
    <n v="0"/>
    <n v="0"/>
    <n v="0"/>
    <n v="0"/>
  </r>
  <r>
    <n v="1"/>
    <x v="19"/>
    <n v="24"/>
    <n v="14"/>
    <n v="26"/>
    <n v="11"/>
    <n v="0"/>
    <n v="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C4:D25" firstHeaderRow="1" firstDataRow="1" firstDataCol="1"/>
  <pivotFields count="8">
    <pivotField subtotalTop="0" showAll="0"/>
    <pivotField axis="axisRow" subtotalTop="0" showAll="0" sortType="de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5" subtotalTop="0" showAll="0"/>
    <pivotField numFmtId="165" subtotalTop="0" showAll="0"/>
    <pivotField numFmtId="165" subtotalTop="0" showAll="0"/>
    <pivotField numFmtId="165" subtotalTop="0" showAll="0"/>
    <pivotField numFmtId="165" subtotalTop="0" showAll="0"/>
    <pivotField dataField="1" numFmtId="165" subtotalTop="0" showAll="0"/>
  </pivotFields>
  <rowFields count="1">
    <field x="1"/>
  </rowFields>
  <rowItems count="21">
    <i>
      <x v="19"/>
    </i>
    <i>
      <x v="5"/>
    </i>
    <i>
      <x v="11"/>
    </i>
    <i>
      <x v="6"/>
    </i>
    <i>
      <x v="12"/>
    </i>
    <i>
      <x v="17"/>
    </i>
    <i>
      <x v="7"/>
    </i>
    <i>
      <x/>
    </i>
    <i>
      <x v="16"/>
    </i>
    <i>
      <x v="15"/>
    </i>
    <i>
      <x v="4"/>
    </i>
    <i>
      <x v="10"/>
    </i>
    <i>
      <x v="8"/>
    </i>
    <i>
      <x v="14"/>
    </i>
    <i>
      <x v="3"/>
    </i>
    <i>
      <x v="1"/>
    </i>
    <i>
      <x v="18"/>
    </i>
    <i>
      <x v="2"/>
    </i>
    <i>
      <x v="13"/>
    </i>
    <i>
      <x v="9"/>
    </i>
    <i t="grand">
      <x/>
    </i>
  </rowItems>
  <colItems count="1">
    <i/>
  </colItems>
  <dataFields count="1">
    <dataField name="Sum of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7"/>
  <sheetViews>
    <sheetView workbookViewId="0">
      <selection activeCell="G1" sqref="G1:G1048576"/>
    </sheetView>
  </sheetViews>
  <sheetFormatPr baseColWidth="10" defaultColWidth="8.83203125" defaultRowHeight="12" x14ac:dyDescent="0"/>
  <cols>
    <col min="3" max="3" width="21.5" customWidth="1"/>
    <col min="7" max="7" width="17.5" bestFit="1" customWidth="1"/>
  </cols>
  <sheetData>
    <row r="4" spans="1:10">
      <c r="A4" t="s">
        <v>0</v>
      </c>
      <c r="B4" t="s">
        <v>1</v>
      </c>
      <c r="C4" t="s">
        <v>2</v>
      </c>
      <c r="D4" t="s">
        <v>4</v>
      </c>
      <c r="E4" t="s">
        <v>3</v>
      </c>
      <c r="F4" t="s">
        <v>5</v>
      </c>
      <c r="G4" t="s">
        <v>9</v>
      </c>
      <c r="H4" t="s">
        <v>6</v>
      </c>
      <c r="I4" t="s">
        <v>7</v>
      </c>
      <c r="J4" t="s">
        <v>8</v>
      </c>
    </row>
    <row r="5" spans="1:10">
      <c r="A5">
        <v>1</v>
      </c>
      <c r="B5">
        <v>147</v>
      </c>
      <c r="C5" t="s">
        <v>10</v>
      </c>
      <c r="D5">
        <v>2001</v>
      </c>
      <c r="E5" t="s">
        <v>11</v>
      </c>
      <c r="F5" t="s">
        <v>12</v>
      </c>
      <c r="G5" t="s">
        <v>14</v>
      </c>
      <c r="H5">
        <v>38.340000000000003</v>
      </c>
      <c r="I5" t="s">
        <v>13</v>
      </c>
      <c r="J5">
        <v>38.340000000000003</v>
      </c>
    </row>
    <row r="6" spans="1:10">
      <c r="A6">
        <v>2</v>
      </c>
      <c r="B6">
        <v>12</v>
      </c>
      <c r="C6" t="s">
        <v>15</v>
      </c>
      <c r="D6">
        <v>2006</v>
      </c>
      <c r="E6" t="s">
        <v>16</v>
      </c>
      <c r="F6" t="s">
        <v>17</v>
      </c>
      <c r="G6" t="s">
        <v>18</v>
      </c>
      <c r="H6" t="s">
        <v>13</v>
      </c>
      <c r="I6">
        <v>40.19</v>
      </c>
      <c r="J6">
        <v>40.19</v>
      </c>
    </row>
    <row r="7" spans="1:10">
      <c r="A7">
        <v>3</v>
      </c>
      <c r="B7">
        <v>19</v>
      </c>
      <c r="C7" t="s">
        <v>19</v>
      </c>
      <c r="D7">
        <v>2006</v>
      </c>
      <c r="E7" t="s">
        <v>16</v>
      </c>
      <c r="F7" t="s">
        <v>17</v>
      </c>
      <c r="G7" t="s">
        <v>18</v>
      </c>
      <c r="H7">
        <v>47.18</v>
      </c>
      <c r="I7">
        <v>41.25</v>
      </c>
      <c r="J7">
        <v>41.25</v>
      </c>
    </row>
    <row r="8" spans="1:10">
      <c r="A8">
        <v>4</v>
      </c>
      <c r="B8">
        <v>99</v>
      </c>
      <c r="C8" t="s">
        <v>20</v>
      </c>
      <c r="D8">
        <v>2002</v>
      </c>
      <c r="E8" t="s">
        <v>11</v>
      </c>
      <c r="F8" t="s">
        <v>12</v>
      </c>
      <c r="G8" t="s">
        <v>21</v>
      </c>
      <c r="H8">
        <v>41.49</v>
      </c>
      <c r="I8">
        <v>41.49</v>
      </c>
      <c r="J8">
        <v>41.49</v>
      </c>
    </row>
    <row r="9" spans="1:10">
      <c r="A9">
        <v>5</v>
      </c>
      <c r="B9">
        <v>157</v>
      </c>
      <c r="C9" t="s">
        <v>22</v>
      </c>
      <c r="D9">
        <v>2003</v>
      </c>
      <c r="E9" t="s">
        <v>11</v>
      </c>
      <c r="F9" t="s">
        <v>12</v>
      </c>
      <c r="G9" t="s">
        <v>23</v>
      </c>
      <c r="H9">
        <v>43.58</v>
      </c>
      <c r="I9">
        <v>42.2</v>
      </c>
      <c r="J9">
        <v>42.2</v>
      </c>
    </row>
    <row r="10" spans="1:10">
      <c r="A10">
        <v>6</v>
      </c>
      <c r="B10">
        <v>108</v>
      </c>
      <c r="C10" t="s">
        <v>24</v>
      </c>
      <c r="D10">
        <v>2001</v>
      </c>
      <c r="E10" t="s">
        <v>11</v>
      </c>
      <c r="F10" t="s">
        <v>12</v>
      </c>
      <c r="G10" t="s">
        <v>26</v>
      </c>
      <c r="H10">
        <v>42.32</v>
      </c>
      <c r="I10" t="s">
        <v>25</v>
      </c>
      <c r="J10">
        <v>42.32</v>
      </c>
    </row>
    <row r="11" spans="1:10">
      <c r="A11">
        <v>7</v>
      </c>
      <c r="B11">
        <v>92</v>
      </c>
      <c r="C11" t="s">
        <v>27</v>
      </c>
      <c r="D11">
        <v>2002</v>
      </c>
      <c r="E11" t="s">
        <v>11</v>
      </c>
      <c r="F11" t="s">
        <v>12</v>
      </c>
      <c r="G11" t="s">
        <v>23</v>
      </c>
      <c r="H11" t="s">
        <v>28</v>
      </c>
      <c r="I11">
        <v>42.46</v>
      </c>
      <c r="J11">
        <v>42.46</v>
      </c>
    </row>
    <row r="12" spans="1:10">
      <c r="A12">
        <v>8</v>
      </c>
      <c r="B12">
        <v>14</v>
      </c>
      <c r="C12" t="s">
        <v>29</v>
      </c>
      <c r="D12">
        <v>2005</v>
      </c>
      <c r="E12" t="s">
        <v>11</v>
      </c>
      <c r="F12" t="s">
        <v>17</v>
      </c>
      <c r="G12" t="s">
        <v>30</v>
      </c>
      <c r="H12">
        <v>46.42</v>
      </c>
      <c r="I12">
        <v>43.07</v>
      </c>
      <c r="J12">
        <v>43.07</v>
      </c>
    </row>
    <row r="13" spans="1:10">
      <c r="A13">
        <v>9</v>
      </c>
      <c r="B13">
        <v>117</v>
      </c>
      <c r="C13" t="s">
        <v>31</v>
      </c>
      <c r="D13">
        <v>2004</v>
      </c>
      <c r="E13" t="s">
        <v>11</v>
      </c>
      <c r="F13" t="s">
        <v>12</v>
      </c>
      <c r="G13" t="s">
        <v>23</v>
      </c>
      <c r="H13">
        <v>43.37</v>
      </c>
      <c r="I13">
        <v>43.45</v>
      </c>
      <c r="J13">
        <v>43.37</v>
      </c>
    </row>
    <row r="14" spans="1:10">
      <c r="A14">
        <v>10</v>
      </c>
      <c r="B14">
        <v>129</v>
      </c>
      <c r="C14" t="s">
        <v>32</v>
      </c>
      <c r="D14">
        <v>2001</v>
      </c>
      <c r="E14" t="s">
        <v>11</v>
      </c>
      <c r="F14" t="s">
        <v>12</v>
      </c>
      <c r="G14" t="s">
        <v>33</v>
      </c>
      <c r="H14">
        <v>45.9</v>
      </c>
      <c r="I14">
        <v>43.78</v>
      </c>
      <c r="J14">
        <v>43.78</v>
      </c>
    </row>
    <row r="15" spans="1:10">
      <c r="A15">
        <v>11</v>
      </c>
      <c r="B15">
        <v>142</v>
      </c>
      <c r="C15" t="s">
        <v>34</v>
      </c>
      <c r="D15">
        <v>2000</v>
      </c>
      <c r="E15" t="s">
        <v>11</v>
      </c>
      <c r="F15" t="s">
        <v>12</v>
      </c>
      <c r="G15" t="s">
        <v>35</v>
      </c>
      <c r="H15">
        <v>44.34</v>
      </c>
      <c r="I15">
        <v>46.25</v>
      </c>
      <c r="J15">
        <v>44.34</v>
      </c>
    </row>
    <row r="16" spans="1:10">
      <c r="A16">
        <v>12</v>
      </c>
      <c r="B16">
        <v>95</v>
      </c>
      <c r="C16" t="s">
        <v>36</v>
      </c>
      <c r="D16">
        <v>2004</v>
      </c>
      <c r="E16" t="s">
        <v>11</v>
      </c>
      <c r="F16" t="s">
        <v>12</v>
      </c>
      <c r="G16" t="s">
        <v>37</v>
      </c>
      <c r="H16">
        <v>44.6</v>
      </c>
      <c r="I16" t="s">
        <v>13</v>
      </c>
      <c r="J16">
        <v>44.6</v>
      </c>
    </row>
    <row r="17" spans="1:10">
      <c r="A17">
        <v>13</v>
      </c>
      <c r="B17">
        <v>131</v>
      </c>
      <c r="C17" t="s">
        <v>38</v>
      </c>
      <c r="D17">
        <v>2002</v>
      </c>
      <c r="E17" t="s">
        <v>11</v>
      </c>
      <c r="F17" t="s">
        <v>12</v>
      </c>
      <c r="G17" t="s">
        <v>35</v>
      </c>
      <c r="H17">
        <v>45.69</v>
      </c>
      <c r="I17">
        <v>44.65</v>
      </c>
      <c r="J17">
        <v>44.65</v>
      </c>
    </row>
    <row r="18" spans="1:10">
      <c r="A18">
        <v>14</v>
      </c>
      <c r="B18">
        <v>98</v>
      </c>
      <c r="C18" t="s">
        <v>39</v>
      </c>
      <c r="D18">
        <v>2001</v>
      </c>
      <c r="E18" t="s">
        <v>11</v>
      </c>
      <c r="F18" t="s">
        <v>12</v>
      </c>
      <c r="G18" t="s">
        <v>23</v>
      </c>
      <c r="H18">
        <v>44.67</v>
      </c>
      <c r="I18">
        <v>46.74</v>
      </c>
      <c r="J18">
        <v>44.67</v>
      </c>
    </row>
    <row r="19" spans="1:10">
      <c r="A19">
        <v>15</v>
      </c>
      <c r="B19">
        <v>75</v>
      </c>
      <c r="C19" t="s">
        <v>40</v>
      </c>
      <c r="D19">
        <v>2001</v>
      </c>
      <c r="E19" t="s">
        <v>11</v>
      </c>
      <c r="F19" t="s">
        <v>12</v>
      </c>
      <c r="G19" t="s">
        <v>30</v>
      </c>
      <c r="H19">
        <v>45.04</v>
      </c>
      <c r="I19">
        <v>49.63</v>
      </c>
      <c r="J19">
        <v>45.04</v>
      </c>
    </row>
    <row r="20" spans="1:10">
      <c r="A20">
        <v>16</v>
      </c>
      <c r="B20">
        <v>76</v>
      </c>
      <c r="C20" t="s">
        <v>41</v>
      </c>
      <c r="D20">
        <v>2003</v>
      </c>
      <c r="E20" t="s">
        <v>11</v>
      </c>
      <c r="F20" t="s">
        <v>12</v>
      </c>
      <c r="G20" t="s">
        <v>23</v>
      </c>
      <c r="H20">
        <v>45.38</v>
      </c>
      <c r="I20">
        <v>49.93</v>
      </c>
      <c r="J20">
        <v>45.38</v>
      </c>
    </row>
    <row r="21" spans="1:10">
      <c r="A21">
        <v>17</v>
      </c>
      <c r="B21">
        <v>135</v>
      </c>
      <c r="C21" t="s">
        <v>42</v>
      </c>
      <c r="D21">
        <v>2000</v>
      </c>
      <c r="E21" t="s">
        <v>11</v>
      </c>
      <c r="F21" t="s">
        <v>12</v>
      </c>
      <c r="G21" t="s">
        <v>23</v>
      </c>
      <c r="H21">
        <v>45.69</v>
      </c>
      <c r="I21" t="s">
        <v>13</v>
      </c>
      <c r="J21">
        <v>45.69</v>
      </c>
    </row>
    <row r="22" spans="1:10">
      <c r="A22">
        <v>18</v>
      </c>
      <c r="B22">
        <v>132</v>
      </c>
      <c r="C22" t="s">
        <v>43</v>
      </c>
      <c r="D22">
        <v>2003</v>
      </c>
      <c r="E22" t="s">
        <v>11</v>
      </c>
      <c r="F22" t="s">
        <v>12</v>
      </c>
      <c r="G22" t="s">
        <v>30</v>
      </c>
      <c r="H22">
        <v>46.12</v>
      </c>
      <c r="I22">
        <v>46.62</v>
      </c>
      <c r="J22">
        <v>46.12</v>
      </c>
    </row>
    <row r="23" spans="1:10">
      <c r="A23">
        <v>19</v>
      </c>
      <c r="B23">
        <v>146</v>
      </c>
      <c r="C23" t="s">
        <v>44</v>
      </c>
      <c r="D23">
        <v>2002</v>
      </c>
      <c r="E23" t="s">
        <v>11</v>
      </c>
      <c r="F23" t="s">
        <v>12</v>
      </c>
      <c r="G23" t="s">
        <v>23</v>
      </c>
      <c r="H23">
        <v>46.17</v>
      </c>
      <c r="I23">
        <v>49.05</v>
      </c>
      <c r="J23">
        <v>46.17</v>
      </c>
    </row>
    <row r="24" spans="1:10">
      <c r="A24">
        <v>20</v>
      </c>
      <c r="B24">
        <v>161</v>
      </c>
      <c r="C24" t="s">
        <v>45</v>
      </c>
      <c r="D24">
        <v>2002</v>
      </c>
      <c r="E24" t="s">
        <v>11</v>
      </c>
      <c r="F24" t="s">
        <v>12</v>
      </c>
      <c r="G24" t="s">
        <v>23</v>
      </c>
      <c r="H24">
        <v>47.8</v>
      </c>
      <c r="I24">
        <v>46.3</v>
      </c>
      <c r="J24">
        <v>46.3</v>
      </c>
    </row>
    <row r="25" spans="1:10">
      <c r="A25">
        <v>21</v>
      </c>
      <c r="B25">
        <v>138</v>
      </c>
      <c r="C25" t="s">
        <v>46</v>
      </c>
      <c r="D25">
        <v>2003</v>
      </c>
      <c r="E25" t="s">
        <v>11</v>
      </c>
      <c r="F25" t="s">
        <v>12</v>
      </c>
      <c r="G25" t="s">
        <v>47</v>
      </c>
      <c r="H25">
        <v>46.7</v>
      </c>
      <c r="I25">
        <v>47.23</v>
      </c>
      <c r="J25">
        <v>46.7</v>
      </c>
    </row>
    <row r="26" spans="1:10">
      <c r="A26">
        <v>22</v>
      </c>
      <c r="B26">
        <v>71</v>
      </c>
      <c r="C26" t="s">
        <v>48</v>
      </c>
      <c r="D26">
        <v>2000</v>
      </c>
      <c r="E26" t="s">
        <v>11</v>
      </c>
      <c r="F26" t="s">
        <v>12</v>
      </c>
      <c r="G26" t="s">
        <v>23</v>
      </c>
      <c r="H26">
        <v>46.71</v>
      </c>
      <c r="I26" t="s">
        <v>25</v>
      </c>
      <c r="J26">
        <v>46.71</v>
      </c>
    </row>
    <row r="27" spans="1:10">
      <c r="A27">
        <v>23</v>
      </c>
      <c r="B27">
        <v>58</v>
      </c>
      <c r="C27" t="s">
        <v>49</v>
      </c>
      <c r="D27">
        <v>2005</v>
      </c>
      <c r="E27" t="s">
        <v>16</v>
      </c>
      <c r="F27" t="s">
        <v>17</v>
      </c>
      <c r="G27" t="s">
        <v>50</v>
      </c>
      <c r="H27">
        <v>52.93</v>
      </c>
      <c r="I27">
        <v>46.76</v>
      </c>
      <c r="J27">
        <v>46.76</v>
      </c>
    </row>
    <row r="28" spans="1:10">
      <c r="A28">
        <v>24</v>
      </c>
      <c r="B28">
        <v>115</v>
      </c>
      <c r="C28" t="s">
        <v>51</v>
      </c>
      <c r="D28">
        <v>1999</v>
      </c>
      <c r="E28" t="s">
        <v>11</v>
      </c>
      <c r="F28" t="s">
        <v>12</v>
      </c>
      <c r="G28" t="s">
        <v>23</v>
      </c>
      <c r="H28">
        <v>49.47</v>
      </c>
      <c r="I28">
        <v>46.89</v>
      </c>
      <c r="J28">
        <v>46.89</v>
      </c>
    </row>
    <row r="29" spans="1:10">
      <c r="A29">
        <v>25</v>
      </c>
      <c r="B29">
        <v>110</v>
      </c>
      <c r="C29" t="s">
        <v>52</v>
      </c>
      <c r="D29">
        <v>2000</v>
      </c>
      <c r="E29" t="s">
        <v>11</v>
      </c>
      <c r="F29" t="s">
        <v>12</v>
      </c>
      <c r="G29" t="s">
        <v>21</v>
      </c>
      <c r="H29" t="s">
        <v>13</v>
      </c>
      <c r="I29">
        <v>46.93</v>
      </c>
      <c r="J29">
        <v>46.93</v>
      </c>
    </row>
    <row r="30" spans="1:10">
      <c r="A30">
        <v>26</v>
      </c>
      <c r="B30">
        <v>123</v>
      </c>
      <c r="C30" t="s">
        <v>53</v>
      </c>
      <c r="D30">
        <v>2003</v>
      </c>
      <c r="E30" t="s">
        <v>11</v>
      </c>
      <c r="F30" t="s">
        <v>12</v>
      </c>
      <c r="G30" t="s">
        <v>54</v>
      </c>
      <c r="H30">
        <v>48.28</v>
      </c>
      <c r="I30">
        <v>46.98</v>
      </c>
      <c r="J30">
        <v>46.98</v>
      </c>
    </row>
    <row r="31" spans="1:10">
      <c r="A31">
        <v>27</v>
      </c>
      <c r="B31">
        <v>155</v>
      </c>
      <c r="C31" t="s">
        <v>55</v>
      </c>
      <c r="D31">
        <v>2004</v>
      </c>
      <c r="E31" t="s">
        <v>11</v>
      </c>
      <c r="F31" t="s">
        <v>12</v>
      </c>
      <c r="G31" t="s">
        <v>56</v>
      </c>
      <c r="H31">
        <v>47.01</v>
      </c>
      <c r="I31">
        <v>47.39</v>
      </c>
      <c r="J31">
        <v>47.01</v>
      </c>
    </row>
    <row r="32" spans="1:10">
      <c r="A32">
        <v>28</v>
      </c>
      <c r="B32">
        <v>130</v>
      </c>
      <c r="C32" t="s">
        <v>57</v>
      </c>
      <c r="D32">
        <v>2000</v>
      </c>
      <c r="E32" t="s">
        <v>11</v>
      </c>
      <c r="F32" t="s">
        <v>12</v>
      </c>
      <c r="G32" t="s">
        <v>58</v>
      </c>
      <c r="H32">
        <v>47.12</v>
      </c>
      <c r="I32">
        <v>48.35</v>
      </c>
      <c r="J32">
        <v>47.12</v>
      </c>
    </row>
    <row r="33" spans="1:10">
      <c r="A33">
        <v>29</v>
      </c>
      <c r="B33">
        <v>86</v>
      </c>
      <c r="C33" t="s">
        <v>59</v>
      </c>
      <c r="D33">
        <v>2003</v>
      </c>
      <c r="E33" t="s">
        <v>11</v>
      </c>
      <c r="F33" t="s">
        <v>12</v>
      </c>
      <c r="G33" t="s">
        <v>60</v>
      </c>
      <c r="H33">
        <v>47.14</v>
      </c>
      <c r="I33" t="s">
        <v>28</v>
      </c>
      <c r="J33">
        <v>47.14</v>
      </c>
    </row>
    <row r="34" spans="1:10">
      <c r="A34">
        <v>30</v>
      </c>
      <c r="B34">
        <v>106</v>
      </c>
      <c r="C34" t="s">
        <v>61</v>
      </c>
      <c r="D34">
        <v>2003</v>
      </c>
      <c r="E34" t="s">
        <v>11</v>
      </c>
      <c r="F34" t="s">
        <v>12</v>
      </c>
      <c r="G34" t="s">
        <v>30</v>
      </c>
      <c r="H34">
        <v>47.25</v>
      </c>
      <c r="I34">
        <v>48.6</v>
      </c>
      <c r="J34">
        <v>47.25</v>
      </c>
    </row>
    <row r="35" spans="1:10">
      <c r="A35">
        <v>31</v>
      </c>
      <c r="B35">
        <v>126</v>
      </c>
      <c r="C35" t="s">
        <v>62</v>
      </c>
      <c r="D35">
        <v>2004</v>
      </c>
      <c r="E35" t="s">
        <v>11</v>
      </c>
      <c r="F35" t="s">
        <v>12</v>
      </c>
      <c r="G35" t="s">
        <v>63</v>
      </c>
      <c r="H35" t="s">
        <v>13</v>
      </c>
      <c r="I35">
        <v>47.33</v>
      </c>
      <c r="J35">
        <v>47.33</v>
      </c>
    </row>
    <row r="36" spans="1:10">
      <c r="A36">
        <v>32</v>
      </c>
      <c r="B36">
        <v>136</v>
      </c>
      <c r="C36" t="s">
        <v>64</v>
      </c>
      <c r="D36">
        <v>2004</v>
      </c>
      <c r="E36" t="s">
        <v>11</v>
      </c>
      <c r="F36" t="s">
        <v>12</v>
      </c>
      <c r="G36" t="s">
        <v>26</v>
      </c>
      <c r="H36">
        <v>49.84</v>
      </c>
      <c r="I36">
        <v>47.34</v>
      </c>
      <c r="J36">
        <v>47.34</v>
      </c>
    </row>
    <row r="37" spans="1:10">
      <c r="A37">
        <v>33</v>
      </c>
      <c r="B37">
        <v>163</v>
      </c>
      <c r="C37" t="s">
        <v>65</v>
      </c>
      <c r="D37">
        <v>2001</v>
      </c>
      <c r="E37" t="s">
        <v>11</v>
      </c>
      <c r="F37" t="s">
        <v>12</v>
      </c>
      <c r="G37" t="s">
        <v>23</v>
      </c>
      <c r="H37">
        <v>47.4</v>
      </c>
      <c r="I37">
        <v>48.55</v>
      </c>
      <c r="J37">
        <v>47.4</v>
      </c>
    </row>
    <row r="38" spans="1:10">
      <c r="A38">
        <v>34</v>
      </c>
      <c r="B38">
        <v>68</v>
      </c>
      <c r="C38" t="s">
        <v>66</v>
      </c>
      <c r="D38">
        <v>2005</v>
      </c>
      <c r="E38" t="s">
        <v>16</v>
      </c>
      <c r="F38" t="s">
        <v>17</v>
      </c>
      <c r="G38" t="s">
        <v>18</v>
      </c>
      <c r="H38">
        <v>52.27</v>
      </c>
      <c r="I38">
        <v>47.59</v>
      </c>
      <c r="J38">
        <v>47.59</v>
      </c>
    </row>
    <row r="39" spans="1:10">
      <c r="A39">
        <v>35</v>
      </c>
      <c r="B39">
        <v>105</v>
      </c>
      <c r="C39" t="s">
        <v>67</v>
      </c>
      <c r="D39">
        <v>2001</v>
      </c>
      <c r="E39" t="s">
        <v>11</v>
      </c>
      <c r="F39" t="s">
        <v>12</v>
      </c>
      <c r="G39" t="s">
        <v>23</v>
      </c>
      <c r="H39">
        <v>47.71</v>
      </c>
      <c r="I39">
        <v>50.7</v>
      </c>
      <c r="J39">
        <v>47.71</v>
      </c>
    </row>
    <row r="40" spans="1:10">
      <c r="A40">
        <v>35</v>
      </c>
      <c r="B40">
        <v>102</v>
      </c>
      <c r="C40" t="s">
        <v>68</v>
      </c>
      <c r="D40">
        <v>2002</v>
      </c>
      <c r="E40" t="s">
        <v>11</v>
      </c>
      <c r="F40" t="s">
        <v>12</v>
      </c>
      <c r="G40" t="s">
        <v>69</v>
      </c>
      <c r="H40">
        <v>48.65</v>
      </c>
      <c r="I40">
        <v>47.71</v>
      </c>
      <c r="J40">
        <v>47.71</v>
      </c>
    </row>
    <row r="41" spans="1:10">
      <c r="A41">
        <v>37</v>
      </c>
      <c r="B41">
        <v>64</v>
      </c>
      <c r="C41" t="s">
        <v>70</v>
      </c>
      <c r="D41">
        <v>2006</v>
      </c>
      <c r="E41" t="s">
        <v>16</v>
      </c>
      <c r="F41" t="s">
        <v>17</v>
      </c>
      <c r="G41" t="s">
        <v>18</v>
      </c>
      <c r="H41" t="s">
        <v>28</v>
      </c>
      <c r="I41">
        <v>47.78</v>
      </c>
      <c r="J41">
        <v>47.78</v>
      </c>
    </row>
    <row r="42" spans="1:10">
      <c r="A42">
        <v>38</v>
      </c>
      <c r="B42">
        <v>149</v>
      </c>
      <c r="C42" t="s">
        <v>71</v>
      </c>
      <c r="D42">
        <v>2001</v>
      </c>
      <c r="E42" t="s">
        <v>11</v>
      </c>
      <c r="F42" t="s">
        <v>12</v>
      </c>
      <c r="G42" t="s">
        <v>21</v>
      </c>
      <c r="H42">
        <v>47.94</v>
      </c>
      <c r="I42">
        <v>48.64</v>
      </c>
      <c r="J42">
        <v>47.94</v>
      </c>
    </row>
    <row r="43" spans="1:10">
      <c r="A43">
        <v>39</v>
      </c>
      <c r="B43">
        <v>141</v>
      </c>
      <c r="C43" t="s">
        <v>72</v>
      </c>
      <c r="D43">
        <v>2001</v>
      </c>
      <c r="E43" t="s">
        <v>11</v>
      </c>
      <c r="F43" t="s">
        <v>12</v>
      </c>
      <c r="G43" t="s">
        <v>23</v>
      </c>
      <c r="H43">
        <v>48.14</v>
      </c>
      <c r="I43">
        <v>49.37</v>
      </c>
      <c r="J43">
        <v>48.14</v>
      </c>
    </row>
    <row r="44" spans="1:10">
      <c r="A44">
        <v>40</v>
      </c>
      <c r="B44">
        <v>124</v>
      </c>
      <c r="C44" t="s">
        <v>73</v>
      </c>
      <c r="D44">
        <v>2002</v>
      </c>
      <c r="E44" t="s">
        <v>11</v>
      </c>
      <c r="F44" t="s">
        <v>12</v>
      </c>
      <c r="G44" t="s">
        <v>54</v>
      </c>
      <c r="H44">
        <v>48.41</v>
      </c>
      <c r="I44">
        <v>48.2</v>
      </c>
      <c r="J44">
        <v>48.2</v>
      </c>
    </row>
    <row r="45" spans="1:10">
      <c r="A45">
        <v>41</v>
      </c>
      <c r="B45">
        <v>49</v>
      </c>
      <c r="C45" t="s">
        <v>74</v>
      </c>
      <c r="D45">
        <v>2005</v>
      </c>
      <c r="E45" t="s">
        <v>16</v>
      </c>
      <c r="F45" t="s">
        <v>17</v>
      </c>
      <c r="G45" t="s">
        <v>50</v>
      </c>
      <c r="H45">
        <v>55.77</v>
      </c>
      <c r="I45">
        <v>48.29</v>
      </c>
      <c r="J45">
        <v>48.29</v>
      </c>
    </row>
    <row r="46" spans="1:10">
      <c r="A46">
        <v>42</v>
      </c>
      <c r="B46">
        <v>120</v>
      </c>
      <c r="C46" t="s">
        <v>75</v>
      </c>
      <c r="D46">
        <v>2000</v>
      </c>
      <c r="E46" t="s">
        <v>11</v>
      </c>
      <c r="F46" t="s">
        <v>12</v>
      </c>
      <c r="G46" t="s">
        <v>33</v>
      </c>
      <c r="H46">
        <v>49.29</v>
      </c>
      <c r="I46">
        <v>48.43</v>
      </c>
      <c r="J46">
        <v>48.43</v>
      </c>
    </row>
    <row r="47" spans="1:10">
      <c r="A47">
        <v>43</v>
      </c>
      <c r="B47">
        <v>144</v>
      </c>
      <c r="C47" t="s">
        <v>76</v>
      </c>
      <c r="D47">
        <v>2002</v>
      </c>
      <c r="E47" t="s">
        <v>11</v>
      </c>
      <c r="F47" t="s">
        <v>12</v>
      </c>
      <c r="G47" t="s">
        <v>30</v>
      </c>
      <c r="H47">
        <v>49.3</v>
      </c>
      <c r="I47">
        <v>48.58</v>
      </c>
      <c r="J47">
        <v>48.58</v>
      </c>
    </row>
    <row r="48" spans="1:10">
      <c r="A48">
        <v>44</v>
      </c>
      <c r="B48">
        <v>62</v>
      </c>
      <c r="C48" t="s">
        <v>77</v>
      </c>
      <c r="D48">
        <v>2005</v>
      </c>
      <c r="E48" t="s">
        <v>16</v>
      </c>
      <c r="F48" t="s">
        <v>17</v>
      </c>
      <c r="G48" t="s">
        <v>50</v>
      </c>
      <c r="H48">
        <v>50.83</v>
      </c>
      <c r="I48">
        <v>48.71</v>
      </c>
      <c r="J48">
        <v>48.71</v>
      </c>
    </row>
    <row r="49" spans="1:10">
      <c r="A49">
        <v>45</v>
      </c>
      <c r="B49">
        <v>46</v>
      </c>
      <c r="C49" t="s">
        <v>78</v>
      </c>
      <c r="D49">
        <v>2007</v>
      </c>
      <c r="E49" t="s">
        <v>16</v>
      </c>
      <c r="F49" t="s">
        <v>17</v>
      </c>
      <c r="G49" t="s">
        <v>50</v>
      </c>
      <c r="H49">
        <v>53.73</v>
      </c>
      <c r="I49">
        <v>48.73</v>
      </c>
      <c r="J49">
        <v>48.73</v>
      </c>
    </row>
    <row r="50" spans="1:10">
      <c r="A50">
        <v>45</v>
      </c>
      <c r="B50">
        <v>154</v>
      </c>
      <c r="C50" t="s">
        <v>79</v>
      </c>
      <c r="D50">
        <v>2001</v>
      </c>
      <c r="E50" t="s">
        <v>11</v>
      </c>
      <c r="F50" t="s">
        <v>12</v>
      </c>
      <c r="G50" t="s">
        <v>35</v>
      </c>
      <c r="H50">
        <v>48.73</v>
      </c>
      <c r="I50">
        <v>48.88</v>
      </c>
      <c r="J50">
        <v>48.73</v>
      </c>
    </row>
    <row r="51" spans="1:10">
      <c r="A51">
        <v>47</v>
      </c>
      <c r="B51">
        <v>162</v>
      </c>
      <c r="C51" t="s">
        <v>80</v>
      </c>
      <c r="D51">
        <v>2004</v>
      </c>
      <c r="E51" t="s">
        <v>11</v>
      </c>
      <c r="F51" t="s">
        <v>12</v>
      </c>
      <c r="G51" t="s">
        <v>47</v>
      </c>
      <c r="H51">
        <v>50.09</v>
      </c>
      <c r="I51">
        <v>48.78</v>
      </c>
      <c r="J51">
        <v>48.78</v>
      </c>
    </row>
    <row r="52" spans="1:10">
      <c r="A52">
        <v>48</v>
      </c>
      <c r="B52">
        <v>69</v>
      </c>
      <c r="C52" t="s">
        <v>81</v>
      </c>
      <c r="D52">
        <v>2005</v>
      </c>
      <c r="E52" t="s">
        <v>11</v>
      </c>
      <c r="F52" t="s">
        <v>17</v>
      </c>
      <c r="G52" t="s">
        <v>23</v>
      </c>
      <c r="H52">
        <v>54.58</v>
      </c>
      <c r="I52">
        <v>48.86</v>
      </c>
      <c r="J52">
        <v>48.86</v>
      </c>
    </row>
    <row r="53" spans="1:10">
      <c r="A53">
        <v>49</v>
      </c>
      <c r="B53">
        <v>159</v>
      </c>
      <c r="C53" t="s">
        <v>82</v>
      </c>
      <c r="D53">
        <v>2001</v>
      </c>
      <c r="E53" t="s">
        <v>11</v>
      </c>
      <c r="F53" t="s">
        <v>12</v>
      </c>
      <c r="G53" t="s">
        <v>60</v>
      </c>
      <c r="H53">
        <v>49.93</v>
      </c>
      <c r="I53">
        <v>48.92</v>
      </c>
      <c r="J53">
        <v>48.92</v>
      </c>
    </row>
    <row r="54" spans="1:10">
      <c r="A54">
        <v>50</v>
      </c>
      <c r="B54">
        <v>27</v>
      </c>
      <c r="C54" t="s">
        <v>83</v>
      </c>
      <c r="D54">
        <v>2005</v>
      </c>
      <c r="E54" t="s">
        <v>11</v>
      </c>
      <c r="F54" t="s">
        <v>17</v>
      </c>
      <c r="G54" t="s">
        <v>21</v>
      </c>
      <c r="H54">
        <v>53.08</v>
      </c>
      <c r="I54">
        <v>48.96</v>
      </c>
      <c r="J54">
        <v>48.96</v>
      </c>
    </row>
    <row r="55" spans="1:10">
      <c r="A55">
        <v>51</v>
      </c>
      <c r="B55">
        <v>93</v>
      </c>
      <c r="C55" t="s">
        <v>84</v>
      </c>
      <c r="D55">
        <v>2002</v>
      </c>
      <c r="E55" t="s">
        <v>11</v>
      </c>
      <c r="F55" t="s">
        <v>12</v>
      </c>
      <c r="G55" t="s">
        <v>21</v>
      </c>
      <c r="H55" t="s">
        <v>13</v>
      </c>
      <c r="I55">
        <v>49.15</v>
      </c>
      <c r="J55">
        <v>49.15</v>
      </c>
    </row>
    <row r="56" spans="1:10">
      <c r="A56">
        <v>52</v>
      </c>
      <c r="B56">
        <v>79</v>
      </c>
      <c r="C56" t="s">
        <v>85</v>
      </c>
      <c r="D56">
        <v>2001</v>
      </c>
      <c r="E56" t="s">
        <v>11</v>
      </c>
      <c r="F56" t="s">
        <v>12</v>
      </c>
      <c r="G56" t="s">
        <v>23</v>
      </c>
      <c r="H56">
        <v>49.21</v>
      </c>
      <c r="I56">
        <v>52.55</v>
      </c>
      <c r="J56">
        <v>49.21</v>
      </c>
    </row>
    <row r="57" spans="1:10">
      <c r="A57">
        <v>53</v>
      </c>
      <c r="B57">
        <v>148</v>
      </c>
      <c r="C57" t="s">
        <v>86</v>
      </c>
      <c r="D57">
        <v>2002</v>
      </c>
      <c r="E57" t="s">
        <v>11</v>
      </c>
      <c r="F57" t="s">
        <v>12</v>
      </c>
      <c r="G57" t="s">
        <v>60</v>
      </c>
      <c r="H57">
        <v>49.93</v>
      </c>
      <c r="I57">
        <v>49.6</v>
      </c>
      <c r="J57">
        <v>49.6</v>
      </c>
    </row>
    <row r="58" spans="1:10">
      <c r="A58">
        <v>54</v>
      </c>
      <c r="B58">
        <v>22</v>
      </c>
      <c r="C58" t="s">
        <v>87</v>
      </c>
      <c r="D58">
        <v>2005</v>
      </c>
      <c r="E58" t="s">
        <v>11</v>
      </c>
      <c r="F58" t="s">
        <v>17</v>
      </c>
      <c r="G58" t="s">
        <v>21</v>
      </c>
      <c r="H58" t="s">
        <v>28</v>
      </c>
      <c r="I58">
        <v>49.65</v>
      </c>
      <c r="J58">
        <v>49.65</v>
      </c>
    </row>
    <row r="59" spans="1:10">
      <c r="A59">
        <v>55</v>
      </c>
      <c r="B59">
        <v>152</v>
      </c>
      <c r="C59" t="s">
        <v>88</v>
      </c>
      <c r="D59">
        <v>2002</v>
      </c>
      <c r="E59" t="s">
        <v>11</v>
      </c>
      <c r="F59" t="s">
        <v>12</v>
      </c>
      <c r="G59" t="s">
        <v>23</v>
      </c>
      <c r="H59">
        <v>49.81</v>
      </c>
      <c r="I59">
        <v>49.76</v>
      </c>
      <c r="J59">
        <v>49.76</v>
      </c>
    </row>
    <row r="60" spans="1:10">
      <c r="A60">
        <v>55</v>
      </c>
      <c r="B60">
        <v>73</v>
      </c>
      <c r="C60" t="s">
        <v>89</v>
      </c>
      <c r="D60">
        <v>2000</v>
      </c>
      <c r="E60" t="s">
        <v>11</v>
      </c>
      <c r="F60" t="s">
        <v>12</v>
      </c>
      <c r="G60" t="s">
        <v>14</v>
      </c>
      <c r="H60">
        <v>49.76</v>
      </c>
      <c r="I60" t="s">
        <v>13</v>
      </c>
      <c r="J60">
        <v>49.76</v>
      </c>
    </row>
    <row r="61" spans="1:10">
      <c r="A61">
        <v>57</v>
      </c>
      <c r="B61">
        <v>143</v>
      </c>
      <c r="C61" t="s">
        <v>90</v>
      </c>
      <c r="D61">
        <v>2001</v>
      </c>
      <c r="E61" t="s">
        <v>11</v>
      </c>
      <c r="F61" t="s">
        <v>12</v>
      </c>
      <c r="G61" t="s">
        <v>14</v>
      </c>
      <c r="H61">
        <v>51.63</v>
      </c>
      <c r="I61">
        <v>49.8</v>
      </c>
      <c r="J61">
        <v>49.8</v>
      </c>
    </row>
    <row r="62" spans="1:10">
      <c r="A62">
        <v>58</v>
      </c>
      <c r="B62">
        <v>39</v>
      </c>
      <c r="C62" t="s">
        <v>91</v>
      </c>
      <c r="D62">
        <v>2006</v>
      </c>
      <c r="E62" t="s">
        <v>16</v>
      </c>
      <c r="F62" t="s">
        <v>17</v>
      </c>
      <c r="G62" t="s">
        <v>50</v>
      </c>
      <c r="H62">
        <v>52.3</v>
      </c>
      <c r="I62">
        <v>49.81</v>
      </c>
      <c r="J62">
        <v>49.81</v>
      </c>
    </row>
    <row r="63" spans="1:10">
      <c r="A63">
        <v>59</v>
      </c>
      <c r="B63">
        <v>81</v>
      </c>
      <c r="C63" t="s">
        <v>92</v>
      </c>
      <c r="D63">
        <v>2000</v>
      </c>
      <c r="E63" t="s">
        <v>11</v>
      </c>
      <c r="F63" t="s">
        <v>12</v>
      </c>
      <c r="G63" t="s">
        <v>35</v>
      </c>
      <c r="H63">
        <v>49.84</v>
      </c>
      <c r="I63">
        <v>57.76</v>
      </c>
      <c r="J63">
        <v>49.84</v>
      </c>
    </row>
    <row r="64" spans="1:10">
      <c r="A64">
        <v>60</v>
      </c>
      <c r="B64">
        <v>118</v>
      </c>
      <c r="C64" t="s">
        <v>93</v>
      </c>
      <c r="D64">
        <v>2004</v>
      </c>
      <c r="E64" t="s">
        <v>11</v>
      </c>
      <c r="F64" t="s">
        <v>12</v>
      </c>
      <c r="G64" t="s">
        <v>23</v>
      </c>
      <c r="H64">
        <v>50.29</v>
      </c>
      <c r="I64">
        <v>49.87</v>
      </c>
      <c r="J64">
        <v>49.87</v>
      </c>
    </row>
    <row r="65" spans="1:10">
      <c r="A65">
        <v>61</v>
      </c>
      <c r="B65">
        <v>51</v>
      </c>
      <c r="C65" t="s">
        <v>94</v>
      </c>
      <c r="D65">
        <v>2005</v>
      </c>
      <c r="E65" t="s">
        <v>16</v>
      </c>
      <c r="F65" t="s">
        <v>17</v>
      </c>
      <c r="G65" t="s">
        <v>56</v>
      </c>
      <c r="H65">
        <v>57.22</v>
      </c>
      <c r="I65">
        <v>49.9</v>
      </c>
      <c r="J65">
        <v>49.9</v>
      </c>
    </row>
    <row r="66" spans="1:10">
      <c r="A66">
        <v>62</v>
      </c>
      <c r="B66">
        <v>67</v>
      </c>
      <c r="C66" t="s">
        <v>95</v>
      </c>
      <c r="D66">
        <v>2005</v>
      </c>
      <c r="E66" t="s">
        <v>11</v>
      </c>
      <c r="F66" t="s">
        <v>17</v>
      </c>
      <c r="G66" t="s">
        <v>58</v>
      </c>
      <c r="H66">
        <v>56.48</v>
      </c>
      <c r="I66">
        <v>49.92</v>
      </c>
      <c r="J66">
        <v>49.92</v>
      </c>
    </row>
    <row r="67" spans="1:10">
      <c r="A67">
        <v>63</v>
      </c>
      <c r="B67">
        <v>38</v>
      </c>
      <c r="C67" t="s">
        <v>96</v>
      </c>
      <c r="D67">
        <v>2005</v>
      </c>
      <c r="E67" t="s">
        <v>11</v>
      </c>
      <c r="F67" t="s">
        <v>17</v>
      </c>
      <c r="G67" t="s">
        <v>30</v>
      </c>
      <c r="H67">
        <v>53.16</v>
      </c>
      <c r="I67">
        <v>49.96</v>
      </c>
      <c r="J67">
        <v>49.96</v>
      </c>
    </row>
    <row r="68" spans="1:10">
      <c r="A68">
        <v>64</v>
      </c>
      <c r="B68">
        <v>114</v>
      </c>
      <c r="C68" t="s">
        <v>97</v>
      </c>
      <c r="D68">
        <v>2003</v>
      </c>
      <c r="E68" t="s">
        <v>11</v>
      </c>
      <c r="F68" t="s">
        <v>12</v>
      </c>
      <c r="G68" t="s">
        <v>30</v>
      </c>
      <c r="H68">
        <v>50</v>
      </c>
      <c r="I68">
        <v>50.9</v>
      </c>
      <c r="J68">
        <v>50</v>
      </c>
    </row>
    <row r="69" spans="1:10">
      <c r="A69">
        <v>65</v>
      </c>
      <c r="B69">
        <v>45</v>
      </c>
      <c r="C69" t="s">
        <v>98</v>
      </c>
      <c r="D69">
        <v>2005</v>
      </c>
      <c r="E69" t="s">
        <v>11</v>
      </c>
      <c r="F69" t="s">
        <v>17</v>
      </c>
      <c r="G69" t="s">
        <v>30</v>
      </c>
      <c r="H69">
        <v>54.9</v>
      </c>
      <c r="I69">
        <v>50.48</v>
      </c>
      <c r="J69">
        <v>50.48</v>
      </c>
    </row>
    <row r="70" spans="1:10">
      <c r="A70">
        <v>66</v>
      </c>
      <c r="B70">
        <v>109</v>
      </c>
      <c r="C70" t="s">
        <v>99</v>
      </c>
      <c r="D70">
        <v>2004</v>
      </c>
      <c r="E70" t="s">
        <v>11</v>
      </c>
      <c r="F70" t="s">
        <v>12</v>
      </c>
      <c r="G70" t="s">
        <v>23</v>
      </c>
      <c r="H70" t="s">
        <v>13</v>
      </c>
      <c r="I70">
        <v>50.54</v>
      </c>
      <c r="J70">
        <v>50.54</v>
      </c>
    </row>
    <row r="71" spans="1:10">
      <c r="A71">
        <v>67</v>
      </c>
      <c r="B71">
        <v>151</v>
      </c>
      <c r="C71" t="s">
        <v>100</v>
      </c>
      <c r="D71">
        <v>2000</v>
      </c>
      <c r="E71" t="s">
        <v>11</v>
      </c>
      <c r="F71" t="s">
        <v>12</v>
      </c>
      <c r="G71" t="s">
        <v>33</v>
      </c>
      <c r="H71">
        <v>50.66</v>
      </c>
      <c r="I71">
        <v>52.79</v>
      </c>
      <c r="J71">
        <v>50.66</v>
      </c>
    </row>
    <row r="72" spans="1:10">
      <c r="A72">
        <v>68</v>
      </c>
      <c r="B72">
        <v>150</v>
      </c>
      <c r="C72" t="s">
        <v>101</v>
      </c>
      <c r="D72">
        <v>2002</v>
      </c>
      <c r="E72" t="s">
        <v>11</v>
      </c>
      <c r="F72" t="s">
        <v>12</v>
      </c>
      <c r="G72" t="s">
        <v>30</v>
      </c>
      <c r="H72">
        <v>50.79</v>
      </c>
      <c r="I72">
        <v>51.04</v>
      </c>
      <c r="J72">
        <v>50.79</v>
      </c>
    </row>
    <row r="73" spans="1:10">
      <c r="A73">
        <v>69</v>
      </c>
      <c r="B73">
        <v>96</v>
      </c>
      <c r="C73" t="s">
        <v>102</v>
      </c>
      <c r="D73">
        <v>2002</v>
      </c>
      <c r="E73" t="s">
        <v>11</v>
      </c>
      <c r="F73" t="s">
        <v>12</v>
      </c>
      <c r="G73" t="s">
        <v>60</v>
      </c>
      <c r="H73">
        <v>50.87</v>
      </c>
      <c r="I73">
        <v>52.34</v>
      </c>
      <c r="J73">
        <v>50.87</v>
      </c>
    </row>
    <row r="74" spans="1:10">
      <c r="A74">
        <v>70</v>
      </c>
      <c r="B74">
        <v>9</v>
      </c>
      <c r="C74" t="s">
        <v>103</v>
      </c>
      <c r="D74">
        <v>2005</v>
      </c>
      <c r="E74" t="s">
        <v>11</v>
      </c>
      <c r="F74" t="s">
        <v>17</v>
      </c>
      <c r="G74" t="s">
        <v>47</v>
      </c>
      <c r="H74">
        <v>54.83</v>
      </c>
      <c r="I74">
        <v>50.97</v>
      </c>
      <c r="J74">
        <v>50.97</v>
      </c>
    </row>
    <row r="75" spans="1:10">
      <c r="A75">
        <v>71</v>
      </c>
      <c r="B75">
        <v>121</v>
      </c>
      <c r="C75" t="s">
        <v>104</v>
      </c>
      <c r="D75">
        <v>2002</v>
      </c>
      <c r="E75" t="s">
        <v>11</v>
      </c>
      <c r="F75" t="s">
        <v>12</v>
      </c>
      <c r="G75" t="s">
        <v>35</v>
      </c>
      <c r="H75">
        <v>51.18</v>
      </c>
      <c r="I75">
        <v>52.88</v>
      </c>
      <c r="J75">
        <v>51.18</v>
      </c>
    </row>
    <row r="76" spans="1:10">
      <c r="A76">
        <v>72</v>
      </c>
      <c r="B76">
        <v>88</v>
      </c>
      <c r="C76" t="s">
        <v>105</v>
      </c>
      <c r="D76">
        <v>2002</v>
      </c>
      <c r="E76" t="s">
        <v>11</v>
      </c>
      <c r="F76" t="s">
        <v>12</v>
      </c>
      <c r="G76" t="s">
        <v>60</v>
      </c>
      <c r="H76">
        <v>51.27</v>
      </c>
      <c r="I76" t="s">
        <v>13</v>
      </c>
      <c r="J76">
        <v>51.27</v>
      </c>
    </row>
    <row r="77" spans="1:10">
      <c r="A77">
        <v>73</v>
      </c>
      <c r="B77">
        <v>153</v>
      </c>
      <c r="C77" t="s">
        <v>106</v>
      </c>
      <c r="D77">
        <v>2003</v>
      </c>
      <c r="E77" t="s">
        <v>11</v>
      </c>
      <c r="F77" t="s">
        <v>12</v>
      </c>
      <c r="G77" t="s">
        <v>30</v>
      </c>
      <c r="H77">
        <v>51.61</v>
      </c>
      <c r="I77" t="s">
        <v>13</v>
      </c>
      <c r="J77">
        <v>51.61</v>
      </c>
    </row>
    <row r="78" spans="1:10">
      <c r="A78">
        <v>74</v>
      </c>
      <c r="B78">
        <v>61</v>
      </c>
      <c r="C78" t="s">
        <v>107</v>
      </c>
      <c r="D78">
        <v>2006</v>
      </c>
      <c r="E78" t="s">
        <v>11</v>
      </c>
      <c r="F78" t="s">
        <v>17</v>
      </c>
      <c r="G78" t="s">
        <v>23</v>
      </c>
      <c r="H78">
        <v>58.58</v>
      </c>
      <c r="I78">
        <v>51.65</v>
      </c>
      <c r="J78">
        <v>51.65</v>
      </c>
    </row>
    <row r="79" spans="1:10">
      <c r="A79">
        <v>75</v>
      </c>
      <c r="B79">
        <v>103</v>
      </c>
      <c r="C79" t="s">
        <v>108</v>
      </c>
      <c r="D79">
        <v>2000</v>
      </c>
      <c r="E79" t="s">
        <v>11</v>
      </c>
      <c r="F79" t="s">
        <v>12</v>
      </c>
      <c r="G79" t="s">
        <v>14</v>
      </c>
      <c r="H79">
        <v>52.74</v>
      </c>
      <c r="I79">
        <v>51.9</v>
      </c>
      <c r="J79">
        <v>51.9</v>
      </c>
    </row>
    <row r="80" spans="1:10">
      <c r="A80">
        <v>76</v>
      </c>
      <c r="B80">
        <v>78</v>
      </c>
      <c r="C80" t="s">
        <v>109</v>
      </c>
      <c r="D80">
        <v>2004</v>
      </c>
      <c r="E80" t="s">
        <v>11</v>
      </c>
      <c r="F80" t="s">
        <v>12</v>
      </c>
      <c r="G80" t="s">
        <v>23</v>
      </c>
      <c r="H80">
        <v>52.1</v>
      </c>
      <c r="I80" t="s">
        <v>13</v>
      </c>
      <c r="J80">
        <v>52.1</v>
      </c>
    </row>
    <row r="81" spans="1:10">
      <c r="A81">
        <v>77</v>
      </c>
      <c r="B81">
        <v>53</v>
      </c>
      <c r="C81" t="s">
        <v>110</v>
      </c>
      <c r="D81">
        <v>2005</v>
      </c>
      <c r="E81" t="s">
        <v>11</v>
      </c>
      <c r="F81" t="s">
        <v>17</v>
      </c>
      <c r="G81" t="s">
        <v>47</v>
      </c>
      <c r="H81">
        <v>58.9</v>
      </c>
      <c r="I81">
        <v>52.28</v>
      </c>
      <c r="J81">
        <v>52.28</v>
      </c>
    </row>
    <row r="82" spans="1:10">
      <c r="A82">
        <v>78</v>
      </c>
      <c r="B82">
        <v>137</v>
      </c>
      <c r="C82" t="s">
        <v>111</v>
      </c>
      <c r="D82">
        <v>1999</v>
      </c>
      <c r="E82" t="s">
        <v>11</v>
      </c>
      <c r="F82" t="s">
        <v>12</v>
      </c>
      <c r="G82" t="s">
        <v>35</v>
      </c>
      <c r="H82">
        <v>53.07</v>
      </c>
      <c r="I82">
        <v>52.32</v>
      </c>
      <c r="J82">
        <v>52.32</v>
      </c>
    </row>
    <row r="83" spans="1:10">
      <c r="A83">
        <v>79</v>
      </c>
      <c r="B83">
        <v>119</v>
      </c>
      <c r="C83" t="s">
        <v>112</v>
      </c>
      <c r="D83">
        <v>2002</v>
      </c>
      <c r="E83" t="s">
        <v>11</v>
      </c>
      <c r="F83" t="s">
        <v>12</v>
      </c>
      <c r="G83" t="s">
        <v>60</v>
      </c>
      <c r="H83">
        <v>52.47</v>
      </c>
      <c r="I83">
        <v>53.73</v>
      </c>
      <c r="J83">
        <v>52.47</v>
      </c>
    </row>
    <row r="84" spans="1:10">
      <c r="A84">
        <v>80</v>
      </c>
      <c r="B84">
        <v>4</v>
      </c>
      <c r="C84" t="s">
        <v>113</v>
      </c>
      <c r="D84">
        <v>2006</v>
      </c>
      <c r="E84" t="s">
        <v>16</v>
      </c>
      <c r="F84" t="s">
        <v>17</v>
      </c>
      <c r="G84" t="s">
        <v>18</v>
      </c>
      <c r="H84">
        <v>52.52</v>
      </c>
      <c r="I84" t="s">
        <v>13</v>
      </c>
      <c r="J84">
        <v>52.52</v>
      </c>
    </row>
    <row r="85" spans="1:10">
      <c r="A85">
        <v>81</v>
      </c>
      <c r="B85">
        <v>44</v>
      </c>
      <c r="C85" t="s">
        <v>114</v>
      </c>
      <c r="D85">
        <v>2005</v>
      </c>
      <c r="E85" t="s">
        <v>16</v>
      </c>
      <c r="F85" t="s">
        <v>17</v>
      </c>
      <c r="G85" t="s">
        <v>58</v>
      </c>
      <c r="H85">
        <v>56.11</v>
      </c>
      <c r="I85">
        <v>52.58</v>
      </c>
      <c r="J85">
        <v>52.58</v>
      </c>
    </row>
    <row r="86" spans="1:10">
      <c r="A86">
        <v>82</v>
      </c>
      <c r="B86">
        <v>65</v>
      </c>
      <c r="C86" t="s">
        <v>115</v>
      </c>
      <c r="D86">
        <v>2006</v>
      </c>
      <c r="E86" t="s">
        <v>11</v>
      </c>
      <c r="F86" t="s">
        <v>17</v>
      </c>
      <c r="G86" t="s">
        <v>21</v>
      </c>
      <c r="H86" t="s">
        <v>25</v>
      </c>
      <c r="I86">
        <v>52.59</v>
      </c>
      <c r="J86">
        <v>52.59</v>
      </c>
    </row>
    <row r="87" spans="1:10">
      <c r="A87">
        <v>83</v>
      </c>
      <c r="B87">
        <v>133</v>
      </c>
      <c r="C87" t="s">
        <v>116</v>
      </c>
      <c r="D87">
        <v>2003</v>
      </c>
      <c r="E87" t="s">
        <v>11</v>
      </c>
      <c r="F87" t="s">
        <v>12</v>
      </c>
      <c r="G87" t="s">
        <v>35</v>
      </c>
      <c r="H87">
        <v>52.64</v>
      </c>
      <c r="I87" t="s">
        <v>13</v>
      </c>
      <c r="J87">
        <v>52.64</v>
      </c>
    </row>
    <row r="88" spans="1:10">
      <c r="A88">
        <v>84</v>
      </c>
      <c r="B88">
        <v>100</v>
      </c>
      <c r="C88" t="s">
        <v>117</v>
      </c>
      <c r="D88">
        <v>2002</v>
      </c>
      <c r="E88" t="s">
        <v>11</v>
      </c>
      <c r="F88" t="s">
        <v>12</v>
      </c>
      <c r="G88" t="s">
        <v>30</v>
      </c>
      <c r="H88" t="s">
        <v>13</v>
      </c>
      <c r="I88">
        <v>52.77</v>
      </c>
      <c r="J88">
        <v>52.77</v>
      </c>
    </row>
    <row r="89" spans="1:10">
      <c r="A89">
        <v>85</v>
      </c>
      <c r="B89">
        <v>160</v>
      </c>
      <c r="C89" t="s">
        <v>118</v>
      </c>
      <c r="D89">
        <v>2003</v>
      </c>
      <c r="E89" t="s">
        <v>11</v>
      </c>
      <c r="F89" t="s">
        <v>12</v>
      </c>
      <c r="G89" t="s">
        <v>21</v>
      </c>
      <c r="H89">
        <v>53.49</v>
      </c>
      <c r="I89">
        <v>52.78</v>
      </c>
      <c r="J89">
        <v>52.78</v>
      </c>
    </row>
    <row r="90" spans="1:10">
      <c r="A90">
        <v>86</v>
      </c>
      <c r="B90">
        <v>28</v>
      </c>
      <c r="C90" t="s">
        <v>119</v>
      </c>
      <c r="D90">
        <v>2008</v>
      </c>
      <c r="E90" t="s">
        <v>11</v>
      </c>
      <c r="F90" t="s">
        <v>17</v>
      </c>
      <c r="G90" t="s">
        <v>21</v>
      </c>
      <c r="H90">
        <v>58.73</v>
      </c>
      <c r="I90">
        <v>52.86</v>
      </c>
      <c r="J90">
        <v>52.86</v>
      </c>
    </row>
    <row r="91" spans="1:10">
      <c r="A91">
        <v>87</v>
      </c>
      <c r="B91">
        <v>94</v>
      </c>
      <c r="C91" t="s">
        <v>120</v>
      </c>
      <c r="D91">
        <v>2001</v>
      </c>
      <c r="E91" t="s">
        <v>11</v>
      </c>
      <c r="F91" t="s">
        <v>12</v>
      </c>
      <c r="G91" t="s">
        <v>35</v>
      </c>
      <c r="H91">
        <v>52.96</v>
      </c>
      <c r="I91">
        <v>55.24</v>
      </c>
      <c r="J91">
        <v>52.96</v>
      </c>
    </row>
    <row r="92" spans="1:10">
      <c r="A92">
        <v>88</v>
      </c>
      <c r="B92">
        <v>34</v>
      </c>
      <c r="C92" t="s">
        <v>121</v>
      </c>
      <c r="D92">
        <v>2005</v>
      </c>
      <c r="E92" t="s">
        <v>16</v>
      </c>
      <c r="F92" t="s">
        <v>17</v>
      </c>
      <c r="G92" t="s">
        <v>37</v>
      </c>
      <c r="H92" t="s">
        <v>122</v>
      </c>
      <c r="I92">
        <v>52.97</v>
      </c>
      <c r="J92">
        <v>52.97</v>
      </c>
    </row>
    <row r="93" spans="1:10">
      <c r="A93">
        <v>89</v>
      </c>
      <c r="B93">
        <v>13</v>
      </c>
      <c r="C93" t="s">
        <v>123</v>
      </c>
      <c r="D93">
        <v>2006</v>
      </c>
      <c r="E93" t="s">
        <v>16</v>
      </c>
      <c r="F93" t="s">
        <v>17</v>
      </c>
      <c r="G93" t="s">
        <v>50</v>
      </c>
      <c r="H93">
        <v>57.11</v>
      </c>
      <c r="I93">
        <v>53.29</v>
      </c>
      <c r="J93">
        <v>53.29</v>
      </c>
    </row>
    <row r="94" spans="1:10">
      <c r="A94">
        <v>90</v>
      </c>
      <c r="B94">
        <v>47</v>
      </c>
      <c r="C94" t="s">
        <v>124</v>
      </c>
      <c r="D94">
        <v>2007</v>
      </c>
      <c r="E94" t="s">
        <v>11</v>
      </c>
      <c r="F94" t="s">
        <v>17</v>
      </c>
      <c r="G94" t="s">
        <v>21</v>
      </c>
      <c r="H94">
        <v>59.81</v>
      </c>
      <c r="I94">
        <v>53.55</v>
      </c>
      <c r="J94">
        <v>53.55</v>
      </c>
    </row>
    <row r="95" spans="1:10">
      <c r="A95">
        <v>91</v>
      </c>
      <c r="B95">
        <v>84</v>
      </c>
      <c r="C95" t="s">
        <v>125</v>
      </c>
      <c r="D95">
        <v>2004</v>
      </c>
      <c r="E95" t="s">
        <v>11</v>
      </c>
      <c r="F95" t="s">
        <v>12</v>
      </c>
      <c r="G95" t="s">
        <v>47</v>
      </c>
      <c r="H95">
        <v>53.66</v>
      </c>
      <c r="I95" t="s">
        <v>13</v>
      </c>
      <c r="J95">
        <v>53.66</v>
      </c>
    </row>
    <row r="96" spans="1:10">
      <c r="A96">
        <v>92</v>
      </c>
      <c r="B96">
        <v>83</v>
      </c>
      <c r="C96" t="s">
        <v>126</v>
      </c>
      <c r="D96">
        <v>1999</v>
      </c>
      <c r="E96" t="s">
        <v>11</v>
      </c>
      <c r="F96" t="s">
        <v>12</v>
      </c>
      <c r="G96" t="s">
        <v>23</v>
      </c>
      <c r="H96">
        <v>53.8</v>
      </c>
      <c r="I96" t="s">
        <v>28</v>
      </c>
      <c r="J96">
        <v>53.8</v>
      </c>
    </row>
    <row r="97" spans="1:10">
      <c r="A97">
        <v>92</v>
      </c>
      <c r="B97">
        <v>20</v>
      </c>
      <c r="C97" t="s">
        <v>127</v>
      </c>
      <c r="D97">
        <v>2005</v>
      </c>
      <c r="E97" t="s">
        <v>11</v>
      </c>
      <c r="F97" t="s">
        <v>17</v>
      </c>
      <c r="G97" t="s">
        <v>23</v>
      </c>
      <c r="H97" t="s">
        <v>13</v>
      </c>
      <c r="I97">
        <v>53.8</v>
      </c>
      <c r="J97">
        <v>53.8</v>
      </c>
    </row>
    <row r="98" spans="1:10">
      <c r="A98">
        <v>94</v>
      </c>
      <c r="B98">
        <v>60</v>
      </c>
      <c r="C98" t="s">
        <v>128</v>
      </c>
      <c r="D98">
        <v>2006</v>
      </c>
      <c r="E98" t="s">
        <v>16</v>
      </c>
      <c r="F98" t="s">
        <v>17</v>
      </c>
      <c r="G98" t="s">
        <v>50</v>
      </c>
      <c r="H98" t="s">
        <v>129</v>
      </c>
      <c r="I98">
        <v>53.9</v>
      </c>
      <c r="J98">
        <v>53.9</v>
      </c>
    </row>
    <row r="99" spans="1:10">
      <c r="A99">
        <v>95</v>
      </c>
      <c r="B99">
        <v>77</v>
      </c>
      <c r="C99" t="s">
        <v>130</v>
      </c>
      <c r="D99">
        <v>2004</v>
      </c>
      <c r="E99" t="s">
        <v>11</v>
      </c>
      <c r="F99" t="s">
        <v>12</v>
      </c>
      <c r="G99" t="s">
        <v>56</v>
      </c>
      <c r="H99">
        <v>54.2</v>
      </c>
      <c r="I99" t="s">
        <v>28</v>
      </c>
      <c r="J99">
        <v>54.2</v>
      </c>
    </row>
    <row r="100" spans="1:10">
      <c r="A100">
        <v>96</v>
      </c>
      <c r="B100">
        <v>3</v>
      </c>
      <c r="C100" t="s">
        <v>131</v>
      </c>
      <c r="D100">
        <v>2006</v>
      </c>
      <c r="E100" t="s">
        <v>11</v>
      </c>
      <c r="F100" t="s">
        <v>17</v>
      </c>
      <c r="G100" t="s">
        <v>37</v>
      </c>
      <c r="H100">
        <v>59.13</v>
      </c>
      <c r="I100">
        <v>54.28</v>
      </c>
      <c r="J100">
        <v>54.28</v>
      </c>
    </row>
    <row r="101" spans="1:10">
      <c r="A101">
        <v>97</v>
      </c>
      <c r="B101">
        <v>36</v>
      </c>
      <c r="C101" t="s">
        <v>132</v>
      </c>
      <c r="D101">
        <v>2005</v>
      </c>
      <c r="E101" t="s">
        <v>11</v>
      </c>
      <c r="F101" t="s">
        <v>17</v>
      </c>
      <c r="G101" t="s">
        <v>30</v>
      </c>
      <c r="H101">
        <v>54.98</v>
      </c>
      <c r="I101" t="s">
        <v>13</v>
      </c>
      <c r="J101">
        <v>54.98</v>
      </c>
    </row>
    <row r="102" spans="1:10">
      <c r="A102">
        <v>98</v>
      </c>
      <c r="B102">
        <v>97</v>
      </c>
      <c r="C102" t="s">
        <v>133</v>
      </c>
      <c r="D102">
        <v>2003</v>
      </c>
      <c r="E102" t="s">
        <v>11</v>
      </c>
      <c r="F102" t="s">
        <v>12</v>
      </c>
      <c r="G102" t="s">
        <v>134</v>
      </c>
      <c r="H102" t="s">
        <v>28</v>
      </c>
      <c r="I102">
        <v>55.01</v>
      </c>
      <c r="J102">
        <v>55.01</v>
      </c>
    </row>
    <row r="103" spans="1:10">
      <c r="A103">
        <v>99</v>
      </c>
      <c r="B103">
        <v>74</v>
      </c>
      <c r="C103" t="s">
        <v>135</v>
      </c>
      <c r="D103">
        <v>2004</v>
      </c>
      <c r="E103" t="s">
        <v>11</v>
      </c>
      <c r="F103" t="s">
        <v>12</v>
      </c>
      <c r="G103" t="s">
        <v>56</v>
      </c>
      <c r="H103">
        <v>55.05</v>
      </c>
      <c r="I103">
        <v>58.71</v>
      </c>
      <c r="J103">
        <v>55.05</v>
      </c>
    </row>
    <row r="104" spans="1:10">
      <c r="A104">
        <v>100</v>
      </c>
      <c r="B104">
        <v>7</v>
      </c>
      <c r="C104" t="s">
        <v>136</v>
      </c>
      <c r="D104">
        <v>2006</v>
      </c>
      <c r="E104" t="s">
        <v>16</v>
      </c>
      <c r="F104" t="s">
        <v>17</v>
      </c>
      <c r="G104" t="s">
        <v>56</v>
      </c>
      <c r="H104">
        <v>55.33</v>
      </c>
      <c r="I104" t="s">
        <v>28</v>
      </c>
      <c r="J104">
        <v>55.33</v>
      </c>
    </row>
    <row r="105" spans="1:10">
      <c r="A105">
        <v>101</v>
      </c>
      <c r="B105">
        <v>29</v>
      </c>
      <c r="C105" t="s">
        <v>137</v>
      </c>
      <c r="D105">
        <v>2007</v>
      </c>
      <c r="E105" t="s">
        <v>16</v>
      </c>
      <c r="F105" t="s">
        <v>17</v>
      </c>
      <c r="G105" t="s">
        <v>50</v>
      </c>
      <c r="H105" t="s">
        <v>138</v>
      </c>
      <c r="I105">
        <v>55.49</v>
      </c>
      <c r="J105">
        <v>55.49</v>
      </c>
    </row>
    <row r="106" spans="1:10">
      <c r="A106">
        <v>102</v>
      </c>
      <c r="B106">
        <v>26</v>
      </c>
      <c r="C106" t="s">
        <v>139</v>
      </c>
      <c r="D106">
        <v>2006</v>
      </c>
      <c r="E106" t="s">
        <v>11</v>
      </c>
      <c r="F106" t="s">
        <v>17</v>
      </c>
      <c r="G106" t="s">
        <v>30</v>
      </c>
      <c r="H106">
        <v>59.37</v>
      </c>
      <c r="I106">
        <v>55.66</v>
      </c>
      <c r="J106">
        <v>55.66</v>
      </c>
    </row>
    <row r="107" spans="1:10">
      <c r="A107">
        <v>103</v>
      </c>
      <c r="B107">
        <v>139</v>
      </c>
      <c r="C107" t="s">
        <v>140</v>
      </c>
      <c r="D107">
        <v>2003</v>
      </c>
      <c r="E107" t="s">
        <v>11</v>
      </c>
      <c r="F107" t="s">
        <v>12</v>
      </c>
      <c r="G107" t="s">
        <v>21</v>
      </c>
      <c r="H107">
        <v>59.46</v>
      </c>
      <c r="I107">
        <v>55.73</v>
      </c>
      <c r="J107">
        <v>55.73</v>
      </c>
    </row>
    <row r="108" spans="1:10">
      <c r="A108">
        <v>104</v>
      </c>
      <c r="B108">
        <v>111</v>
      </c>
      <c r="C108" t="s">
        <v>141</v>
      </c>
      <c r="D108">
        <v>2003</v>
      </c>
      <c r="E108" t="s">
        <v>11</v>
      </c>
      <c r="F108" t="s">
        <v>12</v>
      </c>
      <c r="G108" t="s">
        <v>30</v>
      </c>
      <c r="H108">
        <v>55.9</v>
      </c>
      <c r="I108">
        <v>56.28</v>
      </c>
      <c r="J108">
        <v>55.9</v>
      </c>
    </row>
    <row r="109" spans="1:10">
      <c r="A109">
        <v>105</v>
      </c>
      <c r="B109">
        <v>35</v>
      </c>
      <c r="C109" t="s">
        <v>142</v>
      </c>
      <c r="D109">
        <v>2005</v>
      </c>
      <c r="E109" t="s">
        <v>16</v>
      </c>
      <c r="F109" t="s">
        <v>17</v>
      </c>
      <c r="G109" t="s">
        <v>50</v>
      </c>
      <c r="H109" t="s">
        <v>28</v>
      </c>
      <c r="I109">
        <v>55.94</v>
      </c>
      <c r="J109">
        <v>55.94</v>
      </c>
    </row>
    <row r="110" spans="1:10">
      <c r="A110">
        <v>106</v>
      </c>
      <c r="B110">
        <v>90</v>
      </c>
      <c r="C110" t="s">
        <v>143</v>
      </c>
      <c r="D110">
        <v>2004</v>
      </c>
      <c r="E110" t="s">
        <v>11</v>
      </c>
      <c r="F110" t="s">
        <v>12</v>
      </c>
      <c r="G110" t="s">
        <v>30</v>
      </c>
      <c r="H110" t="s">
        <v>28</v>
      </c>
      <c r="I110">
        <v>56.23</v>
      </c>
      <c r="J110">
        <v>56.23</v>
      </c>
    </row>
    <row r="111" spans="1:10">
      <c r="A111">
        <v>107</v>
      </c>
      <c r="B111">
        <v>122</v>
      </c>
      <c r="C111" t="s">
        <v>144</v>
      </c>
      <c r="D111">
        <v>2004</v>
      </c>
      <c r="E111" t="s">
        <v>11</v>
      </c>
      <c r="F111" t="s">
        <v>12</v>
      </c>
      <c r="G111" t="s">
        <v>23</v>
      </c>
      <c r="H111">
        <v>56.42</v>
      </c>
      <c r="I111">
        <v>57.46</v>
      </c>
      <c r="J111">
        <v>56.42</v>
      </c>
    </row>
    <row r="112" spans="1:10">
      <c r="A112">
        <v>108</v>
      </c>
      <c r="B112">
        <v>42</v>
      </c>
      <c r="C112" t="s">
        <v>145</v>
      </c>
      <c r="D112">
        <v>2005</v>
      </c>
      <c r="E112" t="s">
        <v>16</v>
      </c>
      <c r="F112" t="s">
        <v>17</v>
      </c>
      <c r="G112" t="s">
        <v>56</v>
      </c>
      <c r="H112">
        <v>57.33</v>
      </c>
      <c r="I112">
        <v>56.46</v>
      </c>
      <c r="J112">
        <v>56.46</v>
      </c>
    </row>
    <row r="113" spans="1:10">
      <c r="A113">
        <v>109</v>
      </c>
      <c r="B113">
        <v>21</v>
      </c>
      <c r="C113" t="s">
        <v>146</v>
      </c>
      <c r="D113">
        <v>2005</v>
      </c>
      <c r="E113" t="s">
        <v>11</v>
      </c>
      <c r="F113" t="s">
        <v>17</v>
      </c>
      <c r="G113" t="s">
        <v>30</v>
      </c>
      <c r="H113" t="s">
        <v>147</v>
      </c>
      <c r="I113">
        <v>56.5</v>
      </c>
      <c r="J113">
        <v>56.5</v>
      </c>
    </row>
    <row r="114" spans="1:10">
      <c r="A114">
        <v>110</v>
      </c>
      <c r="B114">
        <v>59</v>
      </c>
      <c r="C114" t="s">
        <v>148</v>
      </c>
      <c r="D114">
        <v>2005</v>
      </c>
      <c r="E114" t="s">
        <v>11</v>
      </c>
      <c r="F114" t="s">
        <v>17</v>
      </c>
      <c r="G114" t="s">
        <v>58</v>
      </c>
      <c r="H114" t="s">
        <v>149</v>
      </c>
      <c r="I114">
        <v>56.73</v>
      </c>
      <c r="J114">
        <v>56.73</v>
      </c>
    </row>
    <row r="115" spans="1:10">
      <c r="A115">
        <v>110</v>
      </c>
      <c r="B115">
        <v>2</v>
      </c>
      <c r="C115" t="s">
        <v>150</v>
      </c>
      <c r="D115">
        <v>2007</v>
      </c>
      <c r="E115" t="s">
        <v>11</v>
      </c>
      <c r="F115" t="s">
        <v>17</v>
      </c>
      <c r="G115" t="s">
        <v>30</v>
      </c>
      <c r="H115" t="s">
        <v>151</v>
      </c>
      <c r="I115">
        <v>56.73</v>
      </c>
      <c r="J115">
        <v>56.73</v>
      </c>
    </row>
    <row r="116" spans="1:10">
      <c r="A116">
        <v>112</v>
      </c>
      <c r="B116">
        <v>116</v>
      </c>
      <c r="C116" t="s">
        <v>152</v>
      </c>
      <c r="D116">
        <v>2003</v>
      </c>
      <c r="E116" t="s">
        <v>11</v>
      </c>
      <c r="F116" t="s">
        <v>12</v>
      </c>
      <c r="G116" t="s">
        <v>153</v>
      </c>
      <c r="H116">
        <v>59.19</v>
      </c>
      <c r="I116">
        <v>56.84</v>
      </c>
      <c r="J116">
        <v>56.84</v>
      </c>
    </row>
    <row r="117" spans="1:10">
      <c r="A117">
        <v>113</v>
      </c>
      <c r="B117">
        <v>91</v>
      </c>
      <c r="C117" t="s">
        <v>154</v>
      </c>
      <c r="D117">
        <v>2001</v>
      </c>
      <c r="E117" t="s">
        <v>11</v>
      </c>
      <c r="F117" t="s">
        <v>12</v>
      </c>
      <c r="G117" t="s">
        <v>33</v>
      </c>
      <c r="H117">
        <v>56.9</v>
      </c>
      <c r="I117" t="s">
        <v>13</v>
      </c>
      <c r="J117">
        <v>56.9</v>
      </c>
    </row>
    <row r="118" spans="1:10">
      <c r="A118">
        <v>114</v>
      </c>
      <c r="B118">
        <v>113</v>
      </c>
      <c r="C118" t="s">
        <v>155</v>
      </c>
      <c r="D118">
        <v>2003</v>
      </c>
      <c r="E118" t="s">
        <v>11</v>
      </c>
      <c r="F118" t="s">
        <v>12</v>
      </c>
      <c r="G118" t="s">
        <v>134</v>
      </c>
      <c r="H118" t="s">
        <v>28</v>
      </c>
      <c r="I118">
        <v>57.01</v>
      </c>
      <c r="J118">
        <v>57.01</v>
      </c>
    </row>
    <row r="119" spans="1:10">
      <c r="A119">
        <v>115</v>
      </c>
      <c r="B119">
        <v>56</v>
      </c>
      <c r="C119" t="s">
        <v>156</v>
      </c>
      <c r="D119">
        <v>2005</v>
      </c>
      <c r="E119" t="s">
        <v>16</v>
      </c>
      <c r="F119" t="s">
        <v>17</v>
      </c>
      <c r="G119" t="s">
        <v>35</v>
      </c>
      <c r="H119" t="s">
        <v>157</v>
      </c>
      <c r="I119">
        <v>57.02</v>
      </c>
      <c r="J119">
        <v>57.02</v>
      </c>
    </row>
    <row r="120" spans="1:10">
      <c r="A120">
        <v>116</v>
      </c>
      <c r="B120">
        <v>33</v>
      </c>
      <c r="C120" t="s">
        <v>158</v>
      </c>
      <c r="D120">
        <v>2006</v>
      </c>
      <c r="E120" t="s">
        <v>11</v>
      </c>
      <c r="F120" t="s">
        <v>17</v>
      </c>
      <c r="G120" t="s">
        <v>30</v>
      </c>
      <c r="H120" t="s">
        <v>159</v>
      </c>
      <c r="I120">
        <v>57.4</v>
      </c>
      <c r="J120">
        <v>57.4</v>
      </c>
    </row>
    <row r="121" spans="1:10">
      <c r="A121">
        <v>117</v>
      </c>
      <c r="B121">
        <v>63</v>
      </c>
      <c r="C121" t="s">
        <v>160</v>
      </c>
      <c r="D121">
        <v>2005</v>
      </c>
      <c r="E121" t="s">
        <v>16</v>
      </c>
      <c r="F121" t="s">
        <v>17</v>
      </c>
      <c r="G121" t="s">
        <v>56</v>
      </c>
      <c r="H121" t="s">
        <v>161</v>
      </c>
      <c r="I121">
        <v>57.75</v>
      </c>
      <c r="J121">
        <v>57.75</v>
      </c>
    </row>
    <row r="122" spans="1:10">
      <c r="A122">
        <v>118</v>
      </c>
      <c r="B122">
        <v>48</v>
      </c>
      <c r="C122" t="s">
        <v>162</v>
      </c>
      <c r="D122">
        <v>2006</v>
      </c>
      <c r="E122" t="s">
        <v>11</v>
      </c>
      <c r="F122" t="s">
        <v>17</v>
      </c>
      <c r="G122" t="s">
        <v>30</v>
      </c>
      <c r="H122" t="s">
        <v>163</v>
      </c>
      <c r="I122">
        <v>58.91</v>
      </c>
      <c r="J122">
        <v>58.91</v>
      </c>
    </row>
    <row r="123" spans="1:10">
      <c r="A123">
        <v>119</v>
      </c>
      <c r="B123">
        <v>16</v>
      </c>
      <c r="C123" t="s">
        <v>164</v>
      </c>
      <c r="D123">
        <v>2006</v>
      </c>
      <c r="E123" t="s">
        <v>11</v>
      </c>
      <c r="F123" t="s">
        <v>17</v>
      </c>
      <c r="G123" t="s">
        <v>23</v>
      </c>
      <c r="H123" t="s">
        <v>165</v>
      </c>
      <c r="I123">
        <v>59.03</v>
      </c>
      <c r="J123">
        <v>59.03</v>
      </c>
    </row>
    <row r="124" spans="1:10">
      <c r="A124">
        <v>120</v>
      </c>
      <c r="B124">
        <v>85</v>
      </c>
      <c r="C124" t="s">
        <v>166</v>
      </c>
      <c r="D124">
        <v>2003</v>
      </c>
      <c r="E124" t="s">
        <v>11</v>
      </c>
      <c r="F124" t="s">
        <v>12</v>
      </c>
      <c r="G124" t="s">
        <v>21</v>
      </c>
      <c r="H124" t="s">
        <v>13</v>
      </c>
      <c r="I124">
        <v>59.14</v>
      </c>
      <c r="J124">
        <v>59.14</v>
      </c>
    </row>
    <row r="125" spans="1:10">
      <c r="A125">
        <v>121</v>
      </c>
      <c r="B125">
        <v>112</v>
      </c>
      <c r="C125" t="s">
        <v>167</v>
      </c>
      <c r="D125">
        <v>2004</v>
      </c>
      <c r="E125" t="s">
        <v>11</v>
      </c>
      <c r="F125" t="s">
        <v>12</v>
      </c>
      <c r="G125" t="s">
        <v>47</v>
      </c>
      <c r="H125" t="s">
        <v>28</v>
      </c>
      <c r="I125">
        <v>59.18</v>
      </c>
      <c r="J125">
        <v>59.18</v>
      </c>
    </row>
    <row r="126" spans="1:10">
      <c r="A126">
        <v>122</v>
      </c>
      <c r="B126">
        <v>8</v>
      </c>
      <c r="C126" t="s">
        <v>168</v>
      </c>
      <c r="D126">
        <v>2006</v>
      </c>
      <c r="E126" t="s">
        <v>16</v>
      </c>
      <c r="F126" t="s">
        <v>17</v>
      </c>
      <c r="G126" t="s">
        <v>50</v>
      </c>
      <c r="H126">
        <v>59.81</v>
      </c>
      <c r="I126" t="s">
        <v>28</v>
      </c>
      <c r="J126">
        <v>59.81</v>
      </c>
    </row>
    <row r="127" spans="1:10">
      <c r="A127">
        <v>123</v>
      </c>
      <c r="B127">
        <v>31</v>
      </c>
      <c r="C127" t="s">
        <v>169</v>
      </c>
      <c r="D127">
        <v>2005</v>
      </c>
      <c r="E127" t="s">
        <v>16</v>
      </c>
      <c r="F127" t="s">
        <v>17</v>
      </c>
      <c r="G127" t="s">
        <v>58</v>
      </c>
      <c r="H127" t="s">
        <v>170</v>
      </c>
      <c r="I127">
        <v>59.85</v>
      </c>
      <c r="J127">
        <v>59.85</v>
      </c>
    </row>
    <row r="128" spans="1:10">
      <c r="A128">
        <v>124</v>
      </c>
      <c r="B128">
        <v>145</v>
      </c>
      <c r="C128" t="s">
        <v>171</v>
      </c>
      <c r="D128">
        <v>2001</v>
      </c>
      <c r="E128" t="s">
        <v>11</v>
      </c>
      <c r="F128" t="s">
        <v>12</v>
      </c>
      <c r="G128" t="s">
        <v>153</v>
      </c>
      <c r="H128" t="s">
        <v>172</v>
      </c>
      <c r="I128" t="s">
        <v>13</v>
      </c>
      <c r="J128" t="s">
        <v>172</v>
      </c>
    </row>
    <row r="129" spans="1:10">
      <c r="A129">
        <v>125</v>
      </c>
      <c r="B129">
        <v>23</v>
      </c>
      <c r="C129" t="s">
        <v>173</v>
      </c>
      <c r="D129">
        <v>2007</v>
      </c>
      <c r="E129" t="s">
        <v>11</v>
      </c>
      <c r="F129" t="s">
        <v>17</v>
      </c>
      <c r="G129" t="s">
        <v>30</v>
      </c>
      <c r="H129" t="s">
        <v>174</v>
      </c>
      <c r="I129" t="s">
        <v>175</v>
      </c>
      <c r="J129" t="s">
        <v>175</v>
      </c>
    </row>
    <row r="130" spans="1:10">
      <c r="A130">
        <v>126</v>
      </c>
      <c r="B130">
        <v>32</v>
      </c>
      <c r="C130" t="s">
        <v>176</v>
      </c>
      <c r="D130">
        <v>2005</v>
      </c>
      <c r="E130" t="s">
        <v>16</v>
      </c>
      <c r="F130" t="s">
        <v>17</v>
      </c>
      <c r="G130" t="s">
        <v>18</v>
      </c>
      <c r="H130" t="s">
        <v>177</v>
      </c>
      <c r="I130" t="s">
        <v>178</v>
      </c>
      <c r="J130" t="s">
        <v>177</v>
      </c>
    </row>
    <row r="131" spans="1:10">
      <c r="A131">
        <v>127</v>
      </c>
      <c r="B131">
        <v>6</v>
      </c>
      <c r="C131" t="s">
        <v>179</v>
      </c>
      <c r="D131">
        <v>2006</v>
      </c>
      <c r="E131" t="s">
        <v>16</v>
      </c>
      <c r="F131" t="s">
        <v>17</v>
      </c>
      <c r="G131" t="s">
        <v>18</v>
      </c>
      <c r="H131" t="s">
        <v>28</v>
      </c>
      <c r="I131" t="s">
        <v>180</v>
      </c>
      <c r="J131" t="s">
        <v>180</v>
      </c>
    </row>
    <row r="132" spans="1:10">
      <c r="A132">
        <v>128</v>
      </c>
      <c r="B132">
        <v>54</v>
      </c>
      <c r="C132" t="s">
        <v>181</v>
      </c>
      <c r="D132">
        <v>2005</v>
      </c>
      <c r="E132" t="s">
        <v>11</v>
      </c>
      <c r="F132" t="s">
        <v>17</v>
      </c>
      <c r="G132" t="s">
        <v>56</v>
      </c>
      <c r="H132" t="s">
        <v>182</v>
      </c>
      <c r="I132" t="s">
        <v>183</v>
      </c>
      <c r="J132" t="s">
        <v>183</v>
      </c>
    </row>
    <row r="133" spans="1:10">
      <c r="A133">
        <v>129</v>
      </c>
      <c r="B133">
        <v>17</v>
      </c>
      <c r="C133" t="s">
        <v>184</v>
      </c>
      <c r="D133">
        <v>2007</v>
      </c>
      <c r="E133" t="s">
        <v>16</v>
      </c>
      <c r="F133" t="s">
        <v>17</v>
      </c>
      <c r="G133" t="s">
        <v>58</v>
      </c>
      <c r="H133" t="s">
        <v>185</v>
      </c>
      <c r="I133" t="s">
        <v>186</v>
      </c>
      <c r="J133" t="s">
        <v>185</v>
      </c>
    </row>
    <row r="134" spans="1:10">
      <c r="A134">
        <v>130</v>
      </c>
      <c r="B134">
        <v>50</v>
      </c>
      <c r="C134" t="s">
        <v>187</v>
      </c>
      <c r="D134">
        <v>2005</v>
      </c>
      <c r="E134" t="s">
        <v>16</v>
      </c>
      <c r="F134" t="s">
        <v>17</v>
      </c>
      <c r="G134" t="s">
        <v>58</v>
      </c>
      <c r="H134" t="s">
        <v>28</v>
      </c>
      <c r="I134" t="s">
        <v>188</v>
      </c>
      <c r="J134" t="s">
        <v>188</v>
      </c>
    </row>
    <row r="135" spans="1:10">
      <c r="A135">
        <v>131</v>
      </c>
      <c r="B135">
        <v>18</v>
      </c>
      <c r="C135" t="s">
        <v>189</v>
      </c>
      <c r="D135">
        <v>2005</v>
      </c>
      <c r="E135" t="s">
        <v>11</v>
      </c>
      <c r="F135" t="s">
        <v>17</v>
      </c>
      <c r="G135" t="s">
        <v>56</v>
      </c>
      <c r="H135" t="s">
        <v>190</v>
      </c>
      <c r="I135" t="s">
        <v>13</v>
      </c>
      <c r="J135" t="s">
        <v>190</v>
      </c>
    </row>
    <row r="136" spans="1:10">
      <c r="A136">
        <v>132</v>
      </c>
      <c r="B136">
        <v>104</v>
      </c>
      <c r="C136" t="s">
        <v>191</v>
      </c>
      <c r="D136">
        <v>2003</v>
      </c>
      <c r="E136" t="s">
        <v>11</v>
      </c>
      <c r="F136" t="s">
        <v>12</v>
      </c>
      <c r="G136" t="s">
        <v>47</v>
      </c>
      <c r="H136" t="s">
        <v>192</v>
      </c>
      <c r="I136" t="s">
        <v>193</v>
      </c>
      <c r="J136" t="s">
        <v>193</v>
      </c>
    </row>
    <row r="137" spans="1:10">
      <c r="A137">
        <v>133</v>
      </c>
      <c r="B137">
        <v>11</v>
      </c>
      <c r="C137" t="s">
        <v>194</v>
      </c>
      <c r="D137">
        <v>2005</v>
      </c>
      <c r="E137" t="s">
        <v>11</v>
      </c>
      <c r="F137" t="s">
        <v>17</v>
      </c>
      <c r="G137" t="s">
        <v>56</v>
      </c>
      <c r="H137" t="s">
        <v>13</v>
      </c>
      <c r="I137" t="s">
        <v>195</v>
      </c>
      <c r="J137" t="s">
        <v>195</v>
      </c>
    </row>
    <row r="138" spans="1:10">
      <c r="A138">
        <v>134</v>
      </c>
      <c r="B138">
        <v>10</v>
      </c>
      <c r="C138" t="s">
        <v>196</v>
      </c>
      <c r="D138">
        <v>2005</v>
      </c>
      <c r="E138" t="s">
        <v>16</v>
      </c>
      <c r="F138" t="s">
        <v>17</v>
      </c>
      <c r="G138" t="s">
        <v>56</v>
      </c>
      <c r="H138" t="s">
        <v>197</v>
      </c>
      <c r="I138" t="s">
        <v>25</v>
      </c>
      <c r="J138" t="s">
        <v>197</v>
      </c>
    </row>
    <row r="139" spans="1:10">
      <c r="A139">
        <v>135</v>
      </c>
      <c r="B139">
        <v>30</v>
      </c>
      <c r="C139" t="s">
        <v>198</v>
      </c>
      <c r="D139">
        <v>2007</v>
      </c>
      <c r="E139" t="s">
        <v>11</v>
      </c>
      <c r="F139" t="s">
        <v>17</v>
      </c>
      <c r="G139" t="s">
        <v>30</v>
      </c>
      <c r="H139" t="s">
        <v>28</v>
      </c>
      <c r="I139" t="s">
        <v>199</v>
      </c>
      <c r="J139" t="s">
        <v>199</v>
      </c>
    </row>
    <row r="140" spans="1:10">
      <c r="A140">
        <v>136</v>
      </c>
      <c r="B140">
        <v>57</v>
      </c>
      <c r="C140" t="s">
        <v>200</v>
      </c>
      <c r="D140">
        <v>2006</v>
      </c>
      <c r="E140" t="s">
        <v>11</v>
      </c>
      <c r="F140" t="s">
        <v>17</v>
      </c>
      <c r="G140" t="s">
        <v>30</v>
      </c>
      <c r="H140" t="s">
        <v>201</v>
      </c>
      <c r="I140" t="s">
        <v>202</v>
      </c>
      <c r="J140" t="s">
        <v>202</v>
      </c>
    </row>
    <row r="141" spans="1:10">
      <c r="A141">
        <v>137</v>
      </c>
      <c r="B141">
        <v>55</v>
      </c>
      <c r="C141" t="s">
        <v>203</v>
      </c>
      <c r="D141">
        <v>2008</v>
      </c>
      <c r="E141" t="s">
        <v>11</v>
      </c>
      <c r="F141" t="s">
        <v>17</v>
      </c>
      <c r="G141" t="s">
        <v>205</v>
      </c>
      <c r="H141" t="s">
        <v>204</v>
      </c>
      <c r="I141" t="s">
        <v>25</v>
      </c>
      <c r="J141" t="s">
        <v>204</v>
      </c>
    </row>
    <row r="142" spans="1:10">
      <c r="A142">
        <v>138</v>
      </c>
      <c r="B142">
        <v>1</v>
      </c>
      <c r="C142" t="s">
        <v>206</v>
      </c>
      <c r="D142">
        <v>2006</v>
      </c>
      <c r="E142" t="s">
        <v>11</v>
      </c>
      <c r="F142" t="s">
        <v>17</v>
      </c>
      <c r="G142" t="s">
        <v>30</v>
      </c>
      <c r="H142" t="s">
        <v>207</v>
      </c>
      <c r="I142" t="s">
        <v>208</v>
      </c>
      <c r="J142" t="s">
        <v>208</v>
      </c>
    </row>
    <row r="143" spans="1:10">
      <c r="A143">
        <v>139</v>
      </c>
      <c r="B143">
        <v>40</v>
      </c>
      <c r="C143" t="s">
        <v>209</v>
      </c>
      <c r="D143">
        <v>2005</v>
      </c>
      <c r="E143" t="s">
        <v>16</v>
      </c>
      <c r="F143" t="s">
        <v>17</v>
      </c>
      <c r="G143" t="s">
        <v>56</v>
      </c>
      <c r="H143" t="s">
        <v>210</v>
      </c>
      <c r="I143" t="s">
        <v>25</v>
      </c>
      <c r="J143" t="s">
        <v>210</v>
      </c>
    </row>
    <row r="144" spans="1:10">
      <c r="A144">
        <v>140</v>
      </c>
      <c r="B144">
        <v>5</v>
      </c>
      <c r="C144" t="s">
        <v>211</v>
      </c>
      <c r="D144">
        <v>2006</v>
      </c>
      <c r="E144" t="s">
        <v>11</v>
      </c>
      <c r="F144" t="s">
        <v>17</v>
      </c>
      <c r="G144" t="s">
        <v>30</v>
      </c>
      <c r="H144" t="s">
        <v>212</v>
      </c>
      <c r="I144" t="s">
        <v>213</v>
      </c>
      <c r="J144" t="s">
        <v>213</v>
      </c>
    </row>
    <row r="145" spans="1:10">
      <c r="A145">
        <v>141</v>
      </c>
      <c r="B145">
        <v>37</v>
      </c>
      <c r="C145" t="s">
        <v>214</v>
      </c>
      <c r="D145">
        <v>2007</v>
      </c>
      <c r="E145" t="s">
        <v>11</v>
      </c>
      <c r="F145" t="s">
        <v>17</v>
      </c>
      <c r="G145" t="s">
        <v>30</v>
      </c>
      <c r="H145" t="s">
        <v>215</v>
      </c>
      <c r="I145" t="s">
        <v>216</v>
      </c>
      <c r="J145" t="s">
        <v>216</v>
      </c>
    </row>
    <row r="146" spans="1:10">
      <c r="A146">
        <v>142</v>
      </c>
      <c r="B146">
        <v>43</v>
      </c>
      <c r="C146" t="s">
        <v>217</v>
      </c>
      <c r="D146">
        <v>2005</v>
      </c>
      <c r="E146" t="s">
        <v>16</v>
      </c>
      <c r="F146" t="s">
        <v>17</v>
      </c>
      <c r="G146" t="s">
        <v>56</v>
      </c>
      <c r="H146" t="s">
        <v>218</v>
      </c>
      <c r="I146" t="s">
        <v>25</v>
      </c>
      <c r="J146" t="s">
        <v>218</v>
      </c>
    </row>
    <row r="147" spans="1:10">
      <c r="A147">
        <v>143</v>
      </c>
      <c r="B147">
        <v>101</v>
      </c>
      <c r="C147" t="s">
        <v>219</v>
      </c>
      <c r="D147">
        <v>2003</v>
      </c>
      <c r="E147" t="s">
        <v>11</v>
      </c>
      <c r="F147" t="s">
        <v>12</v>
      </c>
      <c r="G147" t="s">
        <v>134</v>
      </c>
      <c r="H147" t="s">
        <v>220</v>
      </c>
      <c r="I147" t="s">
        <v>13</v>
      </c>
      <c r="J147" t="s">
        <v>220</v>
      </c>
    </row>
    <row r="148" spans="1:10">
      <c r="A148">
        <v>144</v>
      </c>
      <c r="B148">
        <v>66</v>
      </c>
      <c r="C148" t="s">
        <v>221</v>
      </c>
      <c r="D148">
        <v>2008</v>
      </c>
      <c r="E148" t="s">
        <v>11</v>
      </c>
      <c r="F148" t="s">
        <v>17</v>
      </c>
      <c r="G148" t="s">
        <v>205</v>
      </c>
      <c r="H148" t="s">
        <v>222</v>
      </c>
      <c r="I148" t="s">
        <v>25</v>
      </c>
      <c r="J148" t="s">
        <v>222</v>
      </c>
    </row>
    <row r="149" spans="1:10">
      <c r="B149">
        <v>156</v>
      </c>
      <c r="C149" t="s">
        <v>223</v>
      </c>
      <c r="D149">
        <v>2000</v>
      </c>
      <c r="E149" t="s">
        <v>11</v>
      </c>
      <c r="F149" t="s">
        <v>12</v>
      </c>
      <c r="G149" t="s">
        <v>35</v>
      </c>
      <c r="H149" t="s">
        <v>28</v>
      </c>
      <c r="I149" t="s">
        <v>28</v>
      </c>
      <c r="J149" t="s">
        <v>28</v>
      </c>
    </row>
    <row r="150" spans="1:10">
      <c r="B150">
        <v>80</v>
      </c>
      <c r="C150" t="s">
        <v>224</v>
      </c>
      <c r="D150">
        <v>1999</v>
      </c>
      <c r="E150" t="s">
        <v>11</v>
      </c>
      <c r="F150" t="s">
        <v>12</v>
      </c>
      <c r="G150" t="s">
        <v>35</v>
      </c>
      <c r="H150" t="s">
        <v>28</v>
      </c>
      <c r="I150" t="s">
        <v>28</v>
      </c>
      <c r="J150" t="s">
        <v>28</v>
      </c>
    </row>
    <row r="151" spans="1:10">
      <c r="B151">
        <v>89</v>
      </c>
      <c r="C151" t="s">
        <v>225</v>
      </c>
      <c r="D151">
        <v>2003</v>
      </c>
      <c r="E151" t="s">
        <v>11</v>
      </c>
      <c r="F151" t="s">
        <v>12</v>
      </c>
      <c r="G151" t="s">
        <v>226</v>
      </c>
      <c r="H151" t="s">
        <v>28</v>
      </c>
      <c r="I151" t="s">
        <v>28</v>
      </c>
      <c r="J151" t="s">
        <v>28</v>
      </c>
    </row>
    <row r="152" spans="1:10">
      <c r="B152">
        <v>128</v>
      </c>
      <c r="C152" t="s">
        <v>227</v>
      </c>
      <c r="D152">
        <v>1999</v>
      </c>
      <c r="E152" t="s">
        <v>11</v>
      </c>
      <c r="F152" t="s">
        <v>12</v>
      </c>
      <c r="G152" t="s">
        <v>35</v>
      </c>
      <c r="H152" t="s">
        <v>13</v>
      </c>
      <c r="I152" t="s">
        <v>13</v>
      </c>
      <c r="J152" t="s">
        <v>13</v>
      </c>
    </row>
    <row r="153" spans="1:10">
      <c r="B153">
        <v>41</v>
      </c>
      <c r="C153" t="s">
        <v>228</v>
      </c>
      <c r="D153">
        <v>2005</v>
      </c>
      <c r="E153" t="s">
        <v>16</v>
      </c>
      <c r="F153" t="s">
        <v>17</v>
      </c>
      <c r="G153" t="s">
        <v>56</v>
      </c>
      <c r="H153" t="s">
        <v>13</v>
      </c>
      <c r="I153" t="s">
        <v>25</v>
      </c>
      <c r="J153" t="s">
        <v>13</v>
      </c>
    </row>
    <row r="154" spans="1:10">
      <c r="B154">
        <v>70</v>
      </c>
      <c r="C154" t="s">
        <v>229</v>
      </c>
      <c r="D154">
        <v>2002</v>
      </c>
      <c r="E154" t="s">
        <v>11</v>
      </c>
      <c r="F154" t="s">
        <v>12</v>
      </c>
      <c r="G154" t="s">
        <v>35</v>
      </c>
      <c r="H154" t="s">
        <v>28</v>
      </c>
      <c r="I154" t="s">
        <v>13</v>
      </c>
      <c r="J154" t="s">
        <v>13</v>
      </c>
    </row>
    <row r="155" spans="1:10">
      <c r="B155">
        <v>127</v>
      </c>
      <c r="C155" t="s">
        <v>230</v>
      </c>
      <c r="D155">
        <v>2004</v>
      </c>
      <c r="E155" t="s">
        <v>11</v>
      </c>
      <c r="F155" t="s">
        <v>12</v>
      </c>
      <c r="G155" t="s">
        <v>37</v>
      </c>
      <c r="H155" t="s">
        <v>28</v>
      </c>
      <c r="I155" t="s">
        <v>13</v>
      </c>
      <c r="J155" t="s">
        <v>13</v>
      </c>
    </row>
    <row r="156" spans="1:10">
      <c r="B156">
        <v>87</v>
      </c>
      <c r="C156" t="s">
        <v>231</v>
      </c>
      <c r="D156">
        <v>2000</v>
      </c>
      <c r="E156" t="s">
        <v>11</v>
      </c>
      <c r="F156" t="s">
        <v>12</v>
      </c>
      <c r="G156" t="s">
        <v>14</v>
      </c>
      <c r="H156" t="s">
        <v>13</v>
      </c>
      <c r="I156" t="s">
        <v>25</v>
      </c>
      <c r="J156" t="s">
        <v>13</v>
      </c>
    </row>
    <row r="157" spans="1:10">
      <c r="B157">
        <v>72</v>
      </c>
      <c r="C157" t="s">
        <v>232</v>
      </c>
      <c r="D157">
        <v>2001</v>
      </c>
      <c r="E157" t="s">
        <v>11</v>
      </c>
      <c r="F157" t="s">
        <v>12</v>
      </c>
      <c r="G157" t="s">
        <v>54</v>
      </c>
      <c r="H157" t="s">
        <v>25</v>
      </c>
      <c r="I157" t="s">
        <v>25</v>
      </c>
      <c r="J157" t="s">
        <v>25</v>
      </c>
    </row>
    <row r="158" spans="1:10">
      <c r="B158">
        <v>82</v>
      </c>
      <c r="C158" t="s">
        <v>233</v>
      </c>
      <c r="D158">
        <v>2000</v>
      </c>
      <c r="E158" t="s">
        <v>11</v>
      </c>
      <c r="F158" t="s">
        <v>12</v>
      </c>
      <c r="G158" t="s">
        <v>54</v>
      </c>
      <c r="H158" t="s">
        <v>25</v>
      </c>
      <c r="I158" t="s">
        <v>25</v>
      </c>
      <c r="J158" t="s">
        <v>25</v>
      </c>
    </row>
    <row r="159" spans="1:10">
      <c r="B159">
        <v>52</v>
      </c>
      <c r="C159" t="s">
        <v>78</v>
      </c>
      <c r="D159">
        <v>2007</v>
      </c>
      <c r="E159" t="s">
        <v>16</v>
      </c>
      <c r="F159" t="s">
        <v>17</v>
      </c>
      <c r="G159" t="s">
        <v>50</v>
      </c>
      <c r="H159" t="s">
        <v>25</v>
      </c>
      <c r="I159" t="s">
        <v>25</v>
      </c>
      <c r="J159" t="s">
        <v>25</v>
      </c>
    </row>
    <row r="160" spans="1:10">
      <c r="B160">
        <v>107</v>
      </c>
      <c r="C160" t="s">
        <v>234</v>
      </c>
      <c r="D160">
        <v>2004</v>
      </c>
      <c r="E160" t="s">
        <v>11</v>
      </c>
      <c r="F160" t="s">
        <v>12</v>
      </c>
      <c r="G160" t="s">
        <v>56</v>
      </c>
      <c r="H160" t="s">
        <v>25</v>
      </c>
      <c r="I160" t="s">
        <v>25</v>
      </c>
      <c r="J160" t="s">
        <v>25</v>
      </c>
    </row>
    <row r="161" spans="2:10">
      <c r="B161">
        <v>15</v>
      </c>
      <c r="C161" t="s">
        <v>235</v>
      </c>
      <c r="D161">
        <v>2005</v>
      </c>
      <c r="E161" t="s">
        <v>11</v>
      </c>
      <c r="F161" t="s">
        <v>17</v>
      </c>
      <c r="G161" t="s">
        <v>47</v>
      </c>
      <c r="H161" t="s">
        <v>25</v>
      </c>
      <c r="I161" t="s">
        <v>25</v>
      </c>
      <c r="J161" t="s">
        <v>25</v>
      </c>
    </row>
    <row r="162" spans="2:10">
      <c r="B162">
        <v>125</v>
      </c>
      <c r="C162" t="s">
        <v>236</v>
      </c>
      <c r="D162">
        <v>2000</v>
      </c>
      <c r="E162" t="s">
        <v>11</v>
      </c>
      <c r="F162" t="s">
        <v>12</v>
      </c>
      <c r="G162" t="s">
        <v>14</v>
      </c>
      <c r="H162" t="s">
        <v>25</v>
      </c>
      <c r="I162" t="s">
        <v>25</v>
      </c>
      <c r="J162" t="s">
        <v>25</v>
      </c>
    </row>
    <row r="163" spans="2:10">
      <c r="B163">
        <v>158</v>
      </c>
      <c r="C163" t="s">
        <v>237</v>
      </c>
      <c r="D163">
        <v>2000</v>
      </c>
      <c r="E163" t="s">
        <v>11</v>
      </c>
      <c r="F163" t="s">
        <v>12</v>
      </c>
      <c r="G163" t="s">
        <v>14</v>
      </c>
      <c r="H163" t="s">
        <v>25</v>
      </c>
      <c r="I163" t="s">
        <v>25</v>
      </c>
      <c r="J163" t="s">
        <v>25</v>
      </c>
    </row>
    <row r="164" spans="2:10">
      <c r="B164">
        <v>134</v>
      </c>
      <c r="C164" t="s">
        <v>238</v>
      </c>
      <c r="D164">
        <v>2004</v>
      </c>
      <c r="E164" t="s">
        <v>11</v>
      </c>
      <c r="F164" t="s">
        <v>12</v>
      </c>
      <c r="G164" t="s">
        <v>21</v>
      </c>
      <c r="H164" t="s">
        <v>25</v>
      </c>
      <c r="I164" t="s">
        <v>25</v>
      </c>
      <c r="J164" t="s">
        <v>25</v>
      </c>
    </row>
    <row r="165" spans="2:10">
      <c r="B165">
        <v>25</v>
      </c>
      <c r="C165" t="s">
        <v>239</v>
      </c>
      <c r="D165">
        <v>2005</v>
      </c>
      <c r="E165" t="s">
        <v>16</v>
      </c>
      <c r="F165" t="s">
        <v>17</v>
      </c>
      <c r="G165" t="s">
        <v>56</v>
      </c>
      <c r="H165" t="s">
        <v>25</v>
      </c>
      <c r="I165" t="s">
        <v>25</v>
      </c>
      <c r="J165" t="s">
        <v>25</v>
      </c>
    </row>
    <row r="166" spans="2:10">
      <c r="B166">
        <v>140</v>
      </c>
      <c r="C166" t="s">
        <v>240</v>
      </c>
      <c r="D166">
        <v>2001</v>
      </c>
      <c r="E166" t="s">
        <v>11</v>
      </c>
      <c r="F166" t="s">
        <v>12</v>
      </c>
      <c r="G166" t="s">
        <v>60</v>
      </c>
      <c r="H166" t="s">
        <v>25</v>
      </c>
      <c r="I166" t="s">
        <v>25</v>
      </c>
      <c r="J166" t="s">
        <v>25</v>
      </c>
    </row>
    <row r="167" spans="2:10">
      <c r="B167">
        <v>24</v>
      </c>
      <c r="C167" t="s">
        <v>241</v>
      </c>
      <c r="D167">
        <v>2005</v>
      </c>
      <c r="E167" t="s">
        <v>11</v>
      </c>
      <c r="F167" t="s">
        <v>17</v>
      </c>
      <c r="G167" t="s">
        <v>56</v>
      </c>
      <c r="H167" t="s">
        <v>28</v>
      </c>
      <c r="I167" t="s">
        <v>25</v>
      </c>
      <c r="J167" t="s">
        <v>25</v>
      </c>
    </row>
  </sheetData>
  <autoFilter ref="A4:K167">
    <sortState ref="A12:K167">
      <sortCondition ref="J4:J167"/>
    </sortState>
  </autoFilter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1:L6"/>
  <sheetViews>
    <sheetView showGridLines="0" workbookViewId="0">
      <selection activeCell="B3" sqref="B3:L6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6.5" style="1" bestFit="1" customWidth="1"/>
  </cols>
  <sheetData>
    <row r="1" spans="1:12">
      <c r="D1" s="12" t="s">
        <v>259</v>
      </c>
      <c r="E1" s="12"/>
      <c r="F1" s="12"/>
      <c r="G1" s="12"/>
      <c r="H1" s="12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>_xlfn.RANK.EQ(K4,K:K,1)</f>
        <v>1</v>
      </c>
      <c r="C4" s="6">
        <v>28</v>
      </c>
      <c r="D4" s="6" t="s">
        <v>119</v>
      </c>
      <c r="E4" s="6">
        <v>2008</v>
      </c>
      <c r="F4" s="6" t="s">
        <v>11</v>
      </c>
      <c r="G4" s="6" t="s">
        <v>17</v>
      </c>
      <c r="H4" s="6" t="s">
        <v>21</v>
      </c>
      <c r="I4" s="5">
        <v>58.73</v>
      </c>
      <c r="J4" s="5">
        <v>52.86</v>
      </c>
      <c r="K4" s="5">
        <v>52.86</v>
      </c>
      <c r="L4" s="5">
        <f>IF(B4&lt;11,SUM(11-B4))</f>
        <v>10</v>
      </c>
    </row>
    <row r="5" spans="1:12">
      <c r="B5" s="5">
        <v>2</v>
      </c>
      <c r="C5" s="6">
        <v>55</v>
      </c>
      <c r="D5" s="6" t="s">
        <v>203</v>
      </c>
      <c r="E5" s="6">
        <v>2008</v>
      </c>
      <c r="F5" s="6" t="s">
        <v>11</v>
      </c>
      <c r="G5" s="6" t="s">
        <v>17</v>
      </c>
      <c r="H5" s="6" t="s">
        <v>205</v>
      </c>
      <c r="I5" s="5" t="s">
        <v>204</v>
      </c>
      <c r="J5" s="5" t="s">
        <v>25</v>
      </c>
      <c r="K5" s="5" t="s">
        <v>204</v>
      </c>
      <c r="L5" s="5">
        <f t="shared" ref="L5:L6" si="0">IF(B5&lt;11,SUM(11-B5))</f>
        <v>9</v>
      </c>
    </row>
    <row r="6" spans="1:12">
      <c r="B6" s="5">
        <v>3</v>
      </c>
      <c r="C6" s="6">
        <v>66</v>
      </c>
      <c r="D6" s="6" t="s">
        <v>221</v>
      </c>
      <c r="E6" s="6">
        <v>2008</v>
      </c>
      <c r="F6" s="6" t="s">
        <v>11</v>
      </c>
      <c r="G6" s="6" t="s">
        <v>17</v>
      </c>
      <c r="H6" s="6" t="s">
        <v>205</v>
      </c>
      <c r="I6" s="5" t="s">
        <v>222</v>
      </c>
      <c r="J6" s="5" t="s">
        <v>25</v>
      </c>
      <c r="K6" s="5" t="s">
        <v>222</v>
      </c>
      <c r="L6" s="5">
        <f t="shared" si="0"/>
        <v>8</v>
      </c>
    </row>
  </sheetData>
  <conditionalFormatting sqref="L1:L1048576">
    <cfRule type="containsText" dxfId="16" priority="1" operator="containsText" text="FALSE">
      <formula>NOT(ISERROR(SEARCH("FALSE",L1)))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F19" sqref="F19:H24"/>
    </sheetView>
  </sheetViews>
  <sheetFormatPr baseColWidth="10" defaultRowHeight="12" x14ac:dyDescent="0"/>
  <sheetData>
    <row r="2" spans="1:11">
      <c r="A2" s="3" t="s">
        <v>242</v>
      </c>
      <c r="B2" s="4" t="s">
        <v>243</v>
      </c>
      <c r="C2" s="4" t="s">
        <v>244</v>
      </c>
      <c r="D2" s="4" t="s">
        <v>245</v>
      </c>
      <c r="E2" s="4" t="s">
        <v>246</v>
      </c>
      <c r="F2" s="4" t="s">
        <v>5</v>
      </c>
      <c r="G2" s="4" t="s">
        <v>247</v>
      </c>
      <c r="H2" s="3" t="s">
        <v>248</v>
      </c>
      <c r="I2" s="3" t="s">
        <v>249</v>
      </c>
      <c r="J2" s="3" t="s">
        <v>250</v>
      </c>
      <c r="K2" s="3" t="s">
        <v>251</v>
      </c>
    </row>
    <row r="3" spans="1:11">
      <c r="A3" s="5">
        <f>_xlfn.RANK.EQ(J3,J:J,1)</f>
        <v>5</v>
      </c>
      <c r="B3" s="6">
        <v>67</v>
      </c>
      <c r="C3" s="6" t="s">
        <v>95</v>
      </c>
      <c r="D3" s="6">
        <v>2005</v>
      </c>
      <c r="E3" s="6" t="s">
        <v>11</v>
      </c>
      <c r="F3" s="6" t="s">
        <v>17</v>
      </c>
      <c r="G3" s="6" t="s">
        <v>58</v>
      </c>
      <c r="H3" s="5">
        <v>56.48</v>
      </c>
      <c r="I3" s="5">
        <v>49.92</v>
      </c>
      <c r="J3" s="5">
        <v>49.92</v>
      </c>
      <c r="K3" s="5">
        <v>6</v>
      </c>
    </row>
    <row r="4" spans="1:11">
      <c r="A4" s="5">
        <f>_xlfn.RANK.EQ(J4,J:J,1)</f>
        <v>11</v>
      </c>
      <c r="B4" s="6">
        <v>28</v>
      </c>
      <c r="C4" s="6" t="s">
        <v>119</v>
      </c>
      <c r="D4" s="6">
        <v>2008</v>
      </c>
      <c r="E4" s="6" t="s">
        <v>11</v>
      </c>
      <c r="F4" s="6" t="s">
        <v>17</v>
      </c>
      <c r="G4" s="6" t="s">
        <v>21</v>
      </c>
      <c r="H4" s="5">
        <v>58.73</v>
      </c>
      <c r="I4" s="5">
        <v>52.86</v>
      </c>
      <c r="J4" s="5">
        <v>52.86</v>
      </c>
      <c r="K4" s="5">
        <v>10</v>
      </c>
    </row>
    <row r="5" spans="1:11">
      <c r="A5" s="5">
        <f>_xlfn.RANK.EQ(J5,J:J,1)</f>
        <v>3</v>
      </c>
      <c r="B5" s="6">
        <v>27</v>
      </c>
      <c r="C5" s="6" t="s">
        <v>83</v>
      </c>
      <c r="D5" s="6">
        <v>2005</v>
      </c>
      <c r="E5" s="6" t="s">
        <v>11</v>
      </c>
      <c r="F5" s="6" t="s">
        <v>17</v>
      </c>
      <c r="G5" s="6" t="s">
        <v>21</v>
      </c>
      <c r="H5" s="5">
        <v>53.08</v>
      </c>
      <c r="I5" s="5">
        <v>48.96</v>
      </c>
      <c r="J5" s="5">
        <v>48.96</v>
      </c>
      <c r="K5" s="5">
        <v>8</v>
      </c>
    </row>
    <row r="6" spans="1:11">
      <c r="A6" s="5">
        <f>_xlfn.RANK.EQ(J6,J:J,1)</f>
        <v>4</v>
      </c>
      <c r="B6" s="6">
        <v>22</v>
      </c>
      <c r="C6" s="6" t="s">
        <v>87</v>
      </c>
      <c r="D6" s="6">
        <v>2005</v>
      </c>
      <c r="E6" s="6" t="s">
        <v>11</v>
      </c>
      <c r="F6" s="6" t="s">
        <v>17</v>
      </c>
      <c r="G6" s="6" t="s">
        <v>21</v>
      </c>
      <c r="H6" s="5" t="s">
        <v>28</v>
      </c>
      <c r="I6" s="5">
        <v>49.65</v>
      </c>
      <c r="J6" s="5">
        <v>49.65</v>
      </c>
      <c r="K6" s="5">
        <v>7</v>
      </c>
    </row>
    <row r="7" spans="1:11">
      <c r="A7" s="5">
        <v>2</v>
      </c>
      <c r="B7" s="6">
        <v>55</v>
      </c>
      <c r="C7" s="6" t="s">
        <v>203</v>
      </c>
      <c r="D7" s="6">
        <v>2008</v>
      </c>
      <c r="E7" s="6" t="s">
        <v>11</v>
      </c>
      <c r="F7" s="6" t="s">
        <v>17</v>
      </c>
      <c r="G7" s="6" t="s">
        <v>205</v>
      </c>
      <c r="H7" s="5" t="s">
        <v>204</v>
      </c>
      <c r="I7" s="5" t="s">
        <v>25</v>
      </c>
      <c r="J7" s="5" t="s">
        <v>204</v>
      </c>
      <c r="K7" s="5">
        <v>9</v>
      </c>
    </row>
    <row r="8" spans="1:11">
      <c r="A8" s="5">
        <v>3</v>
      </c>
      <c r="B8" s="6">
        <v>66</v>
      </c>
      <c r="C8" s="6" t="s">
        <v>221</v>
      </c>
      <c r="D8" s="6">
        <v>2008</v>
      </c>
      <c r="E8" s="6" t="s">
        <v>11</v>
      </c>
      <c r="F8" s="6" t="s">
        <v>17</v>
      </c>
      <c r="G8" s="6" t="s">
        <v>205</v>
      </c>
      <c r="H8" s="5" t="s">
        <v>222</v>
      </c>
      <c r="I8" s="5" t="s">
        <v>25</v>
      </c>
      <c r="J8" s="5" t="s">
        <v>222</v>
      </c>
      <c r="K8" s="5">
        <v>8</v>
      </c>
    </row>
    <row r="9" spans="1:11">
      <c r="A9" s="5">
        <f>_xlfn.RANK.EQ(J9,J:J,1)</f>
        <v>1</v>
      </c>
      <c r="B9" s="6">
        <v>14</v>
      </c>
      <c r="C9" s="6" t="s">
        <v>29</v>
      </c>
      <c r="D9" s="6">
        <v>2005</v>
      </c>
      <c r="E9" s="6" t="s">
        <v>11</v>
      </c>
      <c r="F9" s="6" t="s">
        <v>17</v>
      </c>
      <c r="G9" s="6" t="s">
        <v>30</v>
      </c>
      <c r="H9" s="5">
        <v>46.42</v>
      </c>
      <c r="I9" s="5">
        <v>43.07</v>
      </c>
      <c r="J9" s="5">
        <v>43.07</v>
      </c>
      <c r="K9" s="5">
        <v>10</v>
      </c>
    </row>
    <row r="10" spans="1:11">
      <c r="A10" s="5">
        <f>_xlfn.RANK.EQ(J10,J:J,1)</f>
        <v>6</v>
      </c>
      <c r="B10" s="6">
        <v>38</v>
      </c>
      <c r="C10" s="6" t="s">
        <v>96</v>
      </c>
      <c r="D10" s="6">
        <v>2005</v>
      </c>
      <c r="E10" s="6" t="s">
        <v>11</v>
      </c>
      <c r="F10" s="6" t="s">
        <v>17</v>
      </c>
      <c r="G10" s="6" t="s">
        <v>30</v>
      </c>
      <c r="H10" s="5">
        <v>53.16</v>
      </c>
      <c r="I10" s="5">
        <v>49.96</v>
      </c>
      <c r="J10" s="5">
        <v>49.96</v>
      </c>
      <c r="K10" s="5">
        <v>5</v>
      </c>
    </row>
    <row r="11" spans="1:11">
      <c r="A11" s="5">
        <f>_xlfn.RANK.EQ(J11,J:J,1)</f>
        <v>7</v>
      </c>
      <c r="B11" s="6">
        <v>45</v>
      </c>
      <c r="C11" s="6" t="s">
        <v>98</v>
      </c>
      <c r="D11" s="6">
        <v>2005</v>
      </c>
      <c r="E11" s="6" t="s">
        <v>11</v>
      </c>
      <c r="F11" s="6" t="s">
        <v>17</v>
      </c>
      <c r="G11" s="6" t="s">
        <v>30</v>
      </c>
      <c r="H11" s="5">
        <v>54.9</v>
      </c>
      <c r="I11" s="5">
        <v>50.48</v>
      </c>
      <c r="J11" s="5">
        <v>50.48</v>
      </c>
      <c r="K11" s="5">
        <v>4</v>
      </c>
    </row>
    <row r="12" spans="1:11">
      <c r="A12" s="5">
        <f>_xlfn.RANK.EQ(J12,J:J,1)</f>
        <v>8</v>
      </c>
      <c r="B12" s="6">
        <v>9</v>
      </c>
      <c r="C12" s="6" t="s">
        <v>103</v>
      </c>
      <c r="D12" s="6">
        <v>2005</v>
      </c>
      <c r="E12" s="6" t="s">
        <v>11</v>
      </c>
      <c r="F12" s="6" t="s">
        <v>17</v>
      </c>
      <c r="G12" s="6" t="s">
        <v>47</v>
      </c>
      <c r="H12" s="5">
        <v>54.83</v>
      </c>
      <c r="I12" s="5">
        <v>50.97</v>
      </c>
      <c r="J12" s="5">
        <v>50.97</v>
      </c>
      <c r="K12" s="5">
        <v>3</v>
      </c>
    </row>
    <row r="13" spans="1:11">
      <c r="A13" s="5">
        <f>_xlfn.RANK.EQ(J13,J:J,1)</f>
        <v>10</v>
      </c>
      <c r="B13" s="6">
        <v>53</v>
      </c>
      <c r="C13" s="6" t="s">
        <v>110</v>
      </c>
      <c r="D13" s="6">
        <v>2005</v>
      </c>
      <c r="E13" s="6" t="s">
        <v>11</v>
      </c>
      <c r="F13" s="6" t="s">
        <v>17</v>
      </c>
      <c r="G13" s="6" t="s">
        <v>47</v>
      </c>
      <c r="H13" s="5">
        <v>58.9</v>
      </c>
      <c r="I13" s="5">
        <v>52.28</v>
      </c>
      <c r="J13" s="5">
        <v>52.28</v>
      </c>
      <c r="K13" s="5">
        <v>1</v>
      </c>
    </row>
    <row r="14" spans="1:11">
      <c r="A14" s="5">
        <f>_xlfn.RANK.EQ(J14,J:J,1)</f>
        <v>2</v>
      </c>
      <c r="B14" s="6">
        <v>69</v>
      </c>
      <c r="C14" s="6" t="s">
        <v>81</v>
      </c>
      <c r="D14" s="6">
        <v>2005</v>
      </c>
      <c r="E14" s="6" t="s">
        <v>11</v>
      </c>
      <c r="F14" s="6" t="s">
        <v>17</v>
      </c>
      <c r="G14" s="6" t="s">
        <v>23</v>
      </c>
      <c r="H14" s="5">
        <v>54.58</v>
      </c>
      <c r="I14" s="5">
        <v>48.86</v>
      </c>
      <c r="J14" s="5">
        <v>48.86</v>
      </c>
      <c r="K14" s="5">
        <v>9</v>
      </c>
    </row>
    <row r="15" spans="1:11">
      <c r="A15" s="5">
        <f>_xlfn.RANK.EQ(J15,J:J,1)</f>
        <v>9</v>
      </c>
      <c r="B15" s="6">
        <v>61</v>
      </c>
      <c r="C15" s="6" t="s">
        <v>107</v>
      </c>
      <c r="D15" s="6">
        <v>2006</v>
      </c>
      <c r="E15" s="6" t="s">
        <v>11</v>
      </c>
      <c r="F15" s="6" t="s">
        <v>17</v>
      </c>
      <c r="G15" s="6" t="s">
        <v>23</v>
      </c>
      <c r="H15" s="5">
        <v>58.58</v>
      </c>
      <c r="I15" s="5">
        <v>51.65</v>
      </c>
      <c r="J15" s="5">
        <v>51.65</v>
      </c>
      <c r="K15" s="5">
        <v>2</v>
      </c>
    </row>
    <row r="19" spans="6:8">
      <c r="F19" s="6"/>
      <c r="G19" s="6" t="s">
        <v>58</v>
      </c>
      <c r="H19" s="6">
        <v>6</v>
      </c>
    </row>
    <row r="20" spans="6:8">
      <c r="F20" s="6"/>
      <c r="G20" s="6" t="s">
        <v>21</v>
      </c>
      <c r="H20" s="6">
        <v>25</v>
      </c>
    </row>
    <row r="21" spans="6:8">
      <c r="F21" s="6"/>
      <c r="G21" s="6" t="s">
        <v>205</v>
      </c>
      <c r="H21" s="6">
        <v>17</v>
      </c>
    </row>
    <row r="22" spans="6:8">
      <c r="F22" s="6"/>
      <c r="G22" s="6" t="s">
        <v>30</v>
      </c>
      <c r="H22" s="6">
        <v>19</v>
      </c>
    </row>
    <row r="23" spans="6:8">
      <c r="F23" s="6"/>
      <c r="G23" s="6" t="s">
        <v>47</v>
      </c>
      <c r="H23" s="6">
        <v>4</v>
      </c>
    </row>
    <row r="24" spans="6:8">
      <c r="F24" s="6"/>
      <c r="G24" s="6" t="s">
        <v>23</v>
      </c>
      <c r="H24" s="6">
        <v>11</v>
      </c>
    </row>
  </sheetData>
  <sortState ref="A3:K15">
    <sortCondition ref="G3:G15"/>
    <sortCondition descending="1" ref="K3:K15"/>
  </sortState>
  <conditionalFormatting sqref="K2:K5">
    <cfRule type="containsText" dxfId="15" priority="2" operator="containsText" text="FALSE">
      <formula>NOT(ISERROR(SEARCH("FALSE",K2)))</formula>
    </cfRule>
  </conditionalFormatting>
  <conditionalFormatting sqref="K6:K15">
    <cfRule type="containsText" dxfId="13" priority="1" operator="containsText" text="FALSE">
      <formula>NOT(ISERROR(SEARCH("FALSE",K6)))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opLeftCell="A26" workbookViewId="0">
      <selection activeCell="F34" sqref="F34:H46"/>
    </sheetView>
  </sheetViews>
  <sheetFormatPr baseColWidth="10" defaultRowHeight="12" x14ac:dyDescent="0"/>
  <cols>
    <col min="7" max="7" width="16.1640625" bestFit="1" customWidth="1"/>
  </cols>
  <sheetData>
    <row r="2" spans="1:11">
      <c r="A2" s="5">
        <f>_xlfn.RANK.EQ(J2,J:J,1)</f>
        <v>24</v>
      </c>
      <c r="B2" s="6">
        <v>130</v>
      </c>
      <c r="C2" s="6" t="s">
        <v>57</v>
      </c>
      <c r="D2" s="6">
        <v>2000</v>
      </c>
      <c r="E2" s="6" t="s">
        <v>11</v>
      </c>
      <c r="F2" s="6" t="s">
        <v>12</v>
      </c>
      <c r="G2" s="6" t="s">
        <v>58</v>
      </c>
      <c r="H2" s="5">
        <v>47.12</v>
      </c>
      <c r="I2" s="5">
        <v>48.35</v>
      </c>
      <c r="J2" s="5">
        <v>47.12</v>
      </c>
      <c r="K2" s="5">
        <v>5</v>
      </c>
    </row>
    <row r="3" spans="1:11">
      <c r="A3" s="5">
        <f>_xlfn.RANK.EQ(J3,J:J,1)</f>
        <v>22</v>
      </c>
      <c r="B3" s="6">
        <v>123</v>
      </c>
      <c r="C3" s="6" t="s">
        <v>53</v>
      </c>
      <c r="D3" s="6">
        <v>2003</v>
      </c>
      <c r="E3" s="6" t="s">
        <v>11</v>
      </c>
      <c r="F3" s="6" t="s">
        <v>12</v>
      </c>
      <c r="G3" s="6" t="s">
        <v>54</v>
      </c>
      <c r="H3" s="5">
        <v>48.28</v>
      </c>
      <c r="I3" s="5">
        <v>46.98</v>
      </c>
      <c r="J3" s="5">
        <v>46.98</v>
      </c>
      <c r="K3" s="5">
        <v>4</v>
      </c>
    </row>
    <row r="4" spans="1:11">
      <c r="A4" s="5">
        <f>_xlfn.RANK.EQ(J4,J:J,1)</f>
        <v>2</v>
      </c>
      <c r="B4" s="6">
        <v>99</v>
      </c>
      <c r="C4" s="6" t="s">
        <v>20</v>
      </c>
      <c r="D4" s="6">
        <v>2002</v>
      </c>
      <c r="E4" s="6" t="s">
        <v>11</v>
      </c>
      <c r="F4" s="6" t="s">
        <v>12</v>
      </c>
      <c r="G4" s="6" t="s">
        <v>21</v>
      </c>
      <c r="H4" s="5">
        <v>41.49</v>
      </c>
      <c r="I4" s="5">
        <v>41.49</v>
      </c>
      <c r="J4" s="5">
        <v>41.49</v>
      </c>
      <c r="K4" s="5">
        <v>9</v>
      </c>
    </row>
    <row r="5" spans="1:11">
      <c r="A5" s="5">
        <f>_xlfn.RANK.EQ(J5,J:J,1)</f>
        <v>21</v>
      </c>
      <c r="B5" s="6">
        <v>110</v>
      </c>
      <c r="C5" s="6" t="s">
        <v>52</v>
      </c>
      <c r="D5" s="6">
        <v>2000</v>
      </c>
      <c r="E5" s="6" t="s">
        <v>11</v>
      </c>
      <c r="F5" s="6" t="s">
        <v>12</v>
      </c>
      <c r="G5" s="6" t="s">
        <v>21</v>
      </c>
      <c r="H5" s="5" t="s">
        <v>13</v>
      </c>
      <c r="I5" s="5">
        <v>46.93</v>
      </c>
      <c r="J5" s="5">
        <v>46.93</v>
      </c>
      <c r="K5" s="5">
        <v>6</v>
      </c>
    </row>
    <row r="6" spans="1:11">
      <c r="A6" s="5">
        <f>_xlfn.RANK.EQ(J6,J:J,1)</f>
        <v>9</v>
      </c>
      <c r="B6" s="6">
        <v>95</v>
      </c>
      <c r="C6" s="6" t="s">
        <v>36</v>
      </c>
      <c r="D6" s="6">
        <v>2004</v>
      </c>
      <c r="E6" s="6" t="s">
        <v>11</v>
      </c>
      <c r="F6" s="6" t="s">
        <v>12</v>
      </c>
      <c r="G6" s="6" t="s">
        <v>37</v>
      </c>
      <c r="H6" s="5">
        <v>44.6</v>
      </c>
      <c r="I6" s="5" t="s">
        <v>13</v>
      </c>
      <c r="J6" s="5">
        <v>44.6</v>
      </c>
      <c r="K6" s="5">
        <v>8</v>
      </c>
    </row>
    <row r="7" spans="1:11">
      <c r="A7" s="5">
        <f>_xlfn.RANK.EQ(J7,J:J,1)</f>
        <v>7</v>
      </c>
      <c r="B7" s="6">
        <v>129</v>
      </c>
      <c r="C7" s="6" t="s">
        <v>32</v>
      </c>
      <c r="D7" s="6">
        <v>2001</v>
      </c>
      <c r="E7" s="6" t="s">
        <v>11</v>
      </c>
      <c r="F7" s="6" t="s">
        <v>12</v>
      </c>
      <c r="G7" s="6" t="s">
        <v>33</v>
      </c>
      <c r="H7" s="5">
        <v>45.9</v>
      </c>
      <c r="I7" s="5">
        <v>43.78</v>
      </c>
      <c r="J7" s="5">
        <v>43.78</v>
      </c>
      <c r="K7" s="5">
        <v>6</v>
      </c>
    </row>
    <row r="8" spans="1:11">
      <c r="A8" s="5">
        <f>_xlfn.RANK.EQ(J8,J:J,1)</f>
        <v>27</v>
      </c>
      <c r="B8" s="6">
        <v>120</v>
      </c>
      <c r="C8" s="6" t="s">
        <v>75</v>
      </c>
      <c r="D8" s="6">
        <v>2000</v>
      </c>
      <c r="E8" s="6" t="s">
        <v>11</v>
      </c>
      <c r="F8" s="6" t="s">
        <v>12</v>
      </c>
      <c r="G8" s="6" t="s">
        <v>33</v>
      </c>
      <c r="H8" s="5">
        <v>49.29</v>
      </c>
      <c r="I8" s="5">
        <v>48.43</v>
      </c>
      <c r="J8" s="5">
        <v>48.43</v>
      </c>
      <c r="K8" s="5">
        <v>4</v>
      </c>
    </row>
    <row r="9" spans="1:11">
      <c r="A9" s="5">
        <f>_xlfn.RANK.EQ(J9,J:J,1)</f>
        <v>30</v>
      </c>
      <c r="B9" s="6">
        <v>151</v>
      </c>
      <c r="C9" s="6" t="s">
        <v>100</v>
      </c>
      <c r="D9" s="6">
        <v>2000</v>
      </c>
      <c r="E9" s="6" t="s">
        <v>11</v>
      </c>
      <c r="F9" s="6" t="s">
        <v>12</v>
      </c>
      <c r="G9" s="6" t="s">
        <v>33</v>
      </c>
      <c r="H9" s="5">
        <v>50.66</v>
      </c>
      <c r="I9" s="5">
        <v>52.79</v>
      </c>
      <c r="J9" s="5">
        <v>50.66</v>
      </c>
      <c r="K9" s="5">
        <v>1</v>
      </c>
    </row>
    <row r="10" spans="1:11">
      <c r="A10" s="5">
        <f>_xlfn.RANK.EQ(J10,J:J,1)</f>
        <v>25</v>
      </c>
      <c r="B10" s="6">
        <v>86</v>
      </c>
      <c r="C10" s="6" t="s">
        <v>59</v>
      </c>
      <c r="D10" s="6">
        <v>2003</v>
      </c>
      <c r="E10" s="6" t="s">
        <v>11</v>
      </c>
      <c r="F10" s="6" t="s">
        <v>12</v>
      </c>
      <c r="G10" s="6" t="s">
        <v>60</v>
      </c>
      <c r="H10" s="5">
        <v>47.14</v>
      </c>
      <c r="I10" s="5" t="s">
        <v>28</v>
      </c>
      <c r="J10" s="5">
        <v>47.14</v>
      </c>
      <c r="K10" s="5">
        <v>2</v>
      </c>
    </row>
    <row r="11" spans="1:11">
      <c r="A11" s="5">
        <f>_xlfn.RANK.EQ(J11,J:J,1)</f>
        <v>23</v>
      </c>
      <c r="B11" s="6">
        <v>155</v>
      </c>
      <c r="C11" s="6" t="s">
        <v>55</v>
      </c>
      <c r="D11" s="6">
        <v>2004</v>
      </c>
      <c r="E11" s="6" t="s">
        <v>11</v>
      </c>
      <c r="F11" s="6" t="s">
        <v>12</v>
      </c>
      <c r="G11" s="6" t="s">
        <v>56</v>
      </c>
      <c r="H11" s="5">
        <v>47.01</v>
      </c>
      <c r="I11" s="5">
        <v>47.39</v>
      </c>
      <c r="J11" s="5">
        <v>47.01</v>
      </c>
      <c r="K11" s="5">
        <v>3</v>
      </c>
    </row>
    <row r="12" spans="1:11">
      <c r="A12" s="5">
        <f>_xlfn.RANK.EQ(J12,J:J,1)</f>
        <v>15</v>
      </c>
      <c r="B12" s="6">
        <v>132</v>
      </c>
      <c r="C12" s="6" t="s">
        <v>43</v>
      </c>
      <c r="D12" s="6">
        <v>2003</v>
      </c>
      <c r="E12" s="6" t="s">
        <v>11</v>
      </c>
      <c r="F12" s="6" t="s">
        <v>12</v>
      </c>
      <c r="G12" s="6" t="s">
        <v>30</v>
      </c>
      <c r="H12" s="5">
        <v>46.12</v>
      </c>
      <c r="I12" s="5">
        <v>46.62</v>
      </c>
      <c r="J12" s="5">
        <v>46.12</v>
      </c>
      <c r="K12" s="5">
        <v>6</v>
      </c>
    </row>
    <row r="13" spans="1:11">
      <c r="A13" s="5">
        <f>_xlfn.RANK.EQ(J13,J:J,1)</f>
        <v>12</v>
      </c>
      <c r="B13" s="6">
        <v>75</v>
      </c>
      <c r="C13" s="6" t="s">
        <v>40</v>
      </c>
      <c r="D13" s="6">
        <v>2001</v>
      </c>
      <c r="E13" s="6" t="s">
        <v>11</v>
      </c>
      <c r="F13" s="6" t="s">
        <v>12</v>
      </c>
      <c r="G13" s="6" t="s">
        <v>30</v>
      </c>
      <c r="H13" s="5">
        <v>45.04</v>
      </c>
      <c r="I13" s="5">
        <v>49.63</v>
      </c>
      <c r="J13" s="5">
        <v>45.04</v>
      </c>
      <c r="K13" s="5">
        <v>3</v>
      </c>
    </row>
    <row r="14" spans="1:11">
      <c r="A14" s="5">
        <f>_xlfn.RANK.EQ(J14,J:J,1)</f>
        <v>26</v>
      </c>
      <c r="B14" s="6">
        <v>106</v>
      </c>
      <c r="C14" s="6" t="s">
        <v>61</v>
      </c>
      <c r="D14" s="6">
        <v>2003</v>
      </c>
      <c r="E14" s="6" t="s">
        <v>11</v>
      </c>
      <c r="F14" s="6" t="s">
        <v>12</v>
      </c>
      <c r="G14" s="6" t="s">
        <v>30</v>
      </c>
      <c r="H14" s="5">
        <v>47.25</v>
      </c>
      <c r="I14" s="5">
        <v>48.6</v>
      </c>
      <c r="J14" s="5">
        <v>47.25</v>
      </c>
      <c r="K14" s="5">
        <v>1</v>
      </c>
    </row>
    <row r="15" spans="1:11">
      <c r="A15" s="5">
        <f>_xlfn.RANK.EQ(J15,J:J,1)</f>
        <v>8</v>
      </c>
      <c r="B15" s="6">
        <v>142</v>
      </c>
      <c r="C15" s="6" t="s">
        <v>34</v>
      </c>
      <c r="D15" s="6">
        <v>2000</v>
      </c>
      <c r="E15" s="6" t="s">
        <v>11</v>
      </c>
      <c r="F15" s="6" t="s">
        <v>12</v>
      </c>
      <c r="G15" s="6" t="s">
        <v>35</v>
      </c>
      <c r="H15" s="5">
        <v>44.34</v>
      </c>
      <c r="I15" s="5">
        <v>46.25</v>
      </c>
      <c r="J15" s="5">
        <v>44.34</v>
      </c>
      <c r="K15" s="5">
        <v>10</v>
      </c>
    </row>
    <row r="16" spans="1:11">
      <c r="A16" s="5">
        <f>_xlfn.RANK.EQ(J16,J:J,1)</f>
        <v>10</v>
      </c>
      <c r="B16" s="6">
        <v>131</v>
      </c>
      <c r="C16" s="6" t="s">
        <v>38</v>
      </c>
      <c r="D16" s="6">
        <v>2002</v>
      </c>
      <c r="E16" s="6" t="s">
        <v>11</v>
      </c>
      <c r="F16" s="6" t="s">
        <v>12</v>
      </c>
      <c r="G16" s="6" t="s">
        <v>35</v>
      </c>
      <c r="H16" s="5">
        <v>45.69</v>
      </c>
      <c r="I16" s="5">
        <v>44.65</v>
      </c>
      <c r="J16" s="5">
        <v>44.65</v>
      </c>
      <c r="K16" s="5">
        <v>5</v>
      </c>
    </row>
    <row r="17" spans="1:11">
      <c r="A17" s="5">
        <f>_xlfn.RANK.EQ(J17,J:J,1)</f>
        <v>29</v>
      </c>
      <c r="B17" s="6">
        <v>81</v>
      </c>
      <c r="C17" s="6" t="s">
        <v>92</v>
      </c>
      <c r="D17" s="6">
        <v>2000</v>
      </c>
      <c r="E17" s="6" t="s">
        <v>11</v>
      </c>
      <c r="F17" s="6" t="s">
        <v>12</v>
      </c>
      <c r="G17" s="6" t="s">
        <v>35</v>
      </c>
      <c r="H17" s="5">
        <v>49.84</v>
      </c>
      <c r="I17" s="5">
        <v>57.76</v>
      </c>
      <c r="J17" s="5">
        <v>49.84</v>
      </c>
      <c r="K17" s="5">
        <v>2</v>
      </c>
    </row>
    <row r="18" spans="1:11">
      <c r="A18" s="5">
        <f>_xlfn.RANK.EQ(J18,J:J,1)</f>
        <v>4</v>
      </c>
      <c r="B18" s="6">
        <v>108</v>
      </c>
      <c r="C18" s="6" t="s">
        <v>24</v>
      </c>
      <c r="D18" s="6">
        <v>2001</v>
      </c>
      <c r="E18" s="6" t="s">
        <v>11</v>
      </c>
      <c r="F18" s="6" t="s">
        <v>12</v>
      </c>
      <c r="G18" s="6" t="s">
        <v>26</v>
      </c>
      <c r="H18" s="5">
        <v>42.32</v>
      </c>
      <c r="I18" s="5" t="s">
        <v>25</v>
      </c>
      <c r="J18" s="5">
        <v>42.32</v>
      </c>
      <c r="K18" s="5">
        <v>8</v>
      </c>
    </row>
    <row r="19" spans="1:11">
      <c r="A19" s="5">
        <f>_xlfn.RANK.EQ(J19,J:J,1)</f>
        <v>18</v>
      </c>
      <c r="B19" s="6">
        <v>138</v>
      </c>
      <c r="C19" s="6" t="s">
        <v>46</v>
      </c>
      <c r="D19" s="6">
        <v>2003</v>
      </c>
      <c r="E19" s="6" t="s">
        <v>11</v>
      </c>
      <c r="F19" s="6" t="s">
        <v>12</v>
      </c>
      <c r="G19" s="6" t="s">
        <v>47</v>
      </c>
      <c r="H19" s="5">
        <v>46.7</v>
      </c>
      <c r="I19" s="5">
        <v>47.23</v>
      </c>
      <c r="J19" s="5">
        <v>46.7</v>
      </c>
      <c r="K19" s="5">
        <v>5</v>
      </c>
    </row>
    <row r="20" spans="1:11">
      <c r="A20" s="5">
        <f>_xlfn.RANK.EQ(J20,J:J,1)</f>
        <v>1</v>
      </c>
      <c r="B20" s="6">
        <v>147</v>
      </c>
      <c r="C20" s="6" t="s">
        <v>10</v>
      </c>
      <c r="D20" s="6">
        <v>2001</v>
      </c>
      <c r="E20" s="6" t="s">
        <v>11</v>
      </c>
      <c r="F20" s="6" t="s">
        <v>12</v>
      </c>
      <c r="G20" s="6" t="s">
        <v>14</v>
      </c>
      <c r="H20" s="5">
        <v>38.340000000000003</v>
      </c>
      <c r="I20" s="5" t="s">
        <v>13</v>
      </c>
      <c r="J20" s="5">
        <v>38.340000000000003</v>
      </c>
      <c r="K20" s="5">
        <v>10</v>
      </c>
    </row>
    <row r="21" spans="1:11">
      <c r="A21" s="5">
        <f>_xlfn.RANK.EQ(J21,J:J,1)</f>
        <v>28</v>
      </c>
      <c r="B21" s="6">
        <v>73</v>
      </c>
      <c r="C21" s="6" t="s">
        <v>89</v>
      </c>
      <c r="D21" s="6">
        <v>2000</v>
      </c>
      <c r="E21" s="6" t="s">
        <v>11</v>
      </c>
      <c r="F21" s="6" t="s">
        <v>12</v>
      </c>
      <c r="G21" s="6" t="s">
        <v>14</v>
      </c>
      <c r="H21" s="5">
        <v>49.76</v>
      </c>
      <c r="I21" s="5" t="s">
        <v>13</v>
      </c>
      <c r="J21" s="5">
        <v>49.76</v>
      </c>
      <c r="K21" s="5">
        <v>3</v>
      </c>
    </row>
    <row r="22" spans="1:11">
      <c r="A22" s="5">
        <f>_xlfn.RANK.EQ(J22,J:J,1)</f>
        <v>3</v>
      </c>
      <c r="B22" s="6">
        <v>157</v>
      </c>
      <c r="C22" s="6" t="s">
        <v>22</v>
      </c>
      <c r="D22" s="6">
        <v>2003</v>
      </c>
      <c r="E22" s="6" t="s">
        <v>11</v>
      </c>
      <c r="F22" s="6" t="s">
        <v>12</v>
      </c>
      <c r="G22" s="6" t="s">
        <v>23</v>
      </c>
      <c r="H22" s="5">
        <v>43.58</v>
      </c>
      <c r="I22" s="5">
        <v>42.2</v>
      </c>
      <c r="J22" s="5">
        <v>42.2</v>
      </c>
      <c r="K22" s="5">
        <v>10</v>
      </c>
    </row>
    <row r="23" spans="1:11">
      <c r="A23" s="5">
        <f>_xlfn.RANK.EQ(J23,J:J,1)</f>
        <v>6</v>
      </c>
      <c r="B23" s="6">
        <v>117</v>
      </c>
      <c r="C23" s="6" t="s">
        <v>31</v>
      </c>
      <c r="D23" s="6">
        <v>2004</v>
      </c>
      <c r="E23" s="6" t="s">
        <v>11</v>
      </c>
      <c r="F23" s="6" t="s">
        <v>12</v>
      </c>
      <c r="G23" s="6" t="s">
        <v>23</v>
      </c>
      <c r="H23" s="5">
        <v>43.37</v>
      </c>
      <c r="I23" s="5">
        <v>43.45</v>
      </c>
      <c r="J23" s="5">
        <v>43.37</v>
      </c>
      <c r="K23" s="5">
        <v>9</v>
      </c>
    </row>
    <row r="24" spans="1:11">
      <c r="A24" s="5">
        <f>_xlfn.RANK.EQ(J24,J:J,1)</f>
        <v>14</v>
      </c>
      <c r="B24" s="6">
        <v>135</v>
      </c>
      <c r="C24" s="6" t="s">
        <v>42</v>
      </c>
      <c r="D24" s="6">
        <v>2000</v>
      </c>
      <c r="E24" s="6" t="s">
        <v>11</v>
      </c>
      <c r="F24" s="6" t="s">
        <v>12</v>
      </c>
      <c r="G24" s="6" t="s">
        <v>23</v>
      </c>
      <c r="H24" s="5">
        <v>45.69</v>
      </c>
      <c r="I24" s="5" t="s">
        <v>13</v>
      </c>
      <c r="J24" s="5">
        <v>45.69</v>
      </c>
      <c r="K24" s="5">
        <v>9</v>
      </c>
    </row>
    <row r="25" spans="1:11">
      <c r="A25" s="5">
        <f>_xlfn.RANK.EQ(J25,J:J,1)</f>
        <v>19</v>
      </c>
      <c r="B25" s="6">
        <v>71</v>
      </c>
      <c r="C25" s="6" t="s">
        <v>48</v>
      </c>
      <c r="D25" s="6">
        <v>2000</v>
      </c>
      <c r="E25" s="6" t="s">
        <v>11</v>
      </c>
      <c r="F25" s="6" t="s">
        <v>12</v>
      </c>
      <c r="G25" s="6" t="s">
        <v>23</v>
      </c>
      <c r="H25" s="5">
        <v>46.71</v>
      </c>
      <c r="I25" s="5" t="s">
        <v>25</v>
      </c>
      <c r="J25" s="5">
        <v>46.71</v>
      </c>
      <c r="K25" s="5">
        <v>8</v>
      </c>
    </row>
    <row r="26" spans="1:11">
      <c r="A26" s="5">
        <f>_xlfn.RANK.EQ(J26,J:J,1)</f>
        <v>13</v>
      </c>
      <c r="B26" s="6">
        <v>76</v>
      </c>
      <c r="C26" s="6" t="s">
        <v>41</v>
      </c>
      <c r="D26" s="6">
        <v>2003</v>
      </c>
      <c r="E26" s="6" t="s">
        <v>11</v>
      </c>
      <c r="F26" s="6" t="s">
        <v>12</v>
      </c>
      <c r="G26" s="6" t="s">
        <v>23</v>
      </c>
      <c r="H26" s="5">
        <v>45.38</v>
      </c>
      <c r="I26" s="5">
        <v>49.93</v>
      </c>
      <c r="J26" s="5">
        <v>45.38</v>
      </c>
      <c r="K26" s="5">
        <v>7</v>
      </c>
    </row>
    <row r="27" spans="1:11">
      <c r="A27" s="5">
        <f>_xlfn.RANK.EQ(J27,J:J,1)</f>
        <v>5</v>
      </c>
      <c r="B27" s="6">
        <v>92</v>
      </c>
      <c r="C27" s="6" t="s">
        <v>27</v>
      </c>
      <c r="D27" s="6">
        <v>2002</v>
      </c>
      <c r="E27" s="6" t="s">
        <v>11</v>
      </c>
      <c r="F27" s="6" t="s">
        <v>12</v>
      </c>
      <c r="G27" s="6" t="s">
        <v>23</v>
      </c>
      <c r="H27" s="5" t="s">
        <v>28</v>
      </c>
      <c r="I27" s="5">
        <v>42.46</v>
      </c>
      <c r="J27" s="5">
        <v>42.46</v>
      </c>
      <c r="K27" s="5">
        <v>7</v>
      </c>
    </row>
    <row r="28" spans="1:11">
      <c r="A28" s="5">
        <f>_xlfn.RANK.EQ(J28,J:J,1)</f>
        <v>20</v>
      </c>
      <c r="B28" s="6">
        <v>115</v>
      </c>
      <c r="C28" s="6" t="s">
        <v>51</v>
      </c>
      <c r="D28" s="6">
        <v>1999</v>
      </c>
      <c r="E28" s="6" t="s">
        <v>11</v>
      </c>
      <c r="F28" s="6" t="s">
        <v>12</v>
      </c>
      <c r="G28" s="6" t="s">
        <v>23</v>
      </c>
      <c r="H28" s="5">
        <v>49.47</v>
      </c>
      <c r="I28" s="5">
        <v>46.89</v>
      </c>
      <c r="J28" s="5">
        <v>46.89</v>
      </c>
      <c r="K28" s="5">
        <v>7</v>
      </c>
    </row>
    <row r="29" spans="1:11">
      <c r="A29" s="5">
        <f>_xlfn.RANK.EQ(J29,J:J,1)</f>
        <v>11</v>
      </c>
      <c r="B29" s="6">
        <v>98</v>
      </c>
      <c r="C29" s="6" t="s">
        <v>39</v>
      </c>
      <c r="D29" s="6">
        <v>2001</v>
      </c>
      <c r="E29" s="6" t="s">
        <v>11</v>
      </c>
      <c r="F29" s="6" t="s">
        <v>12</v>
      </c>
      <c r="G29" s="6" t="s">
        <v>23</v>
      </c>
      <c r="H29" s="5">
        <v>44.67</v>
      </c>
      <c r="I29" s="5">
        <v>46.74</v>
      </c>
      <c r="J29" s="5">
        <v>44.67</v>
      </c>
      <c r="K29" s="5">
        <v>4</v>
      </c>
    </row>
    <row r="30" spans="1:11">
      <c r="A30" s="5">
        <f>_xlfn.RANK.EQ(J30,J:J,1)</f>
        <v>16</v>
      </c>
      <c r="B30" s="6">
        <v>146</v>
      </c>
      <c r="C30" s="6" t="s">
        <v>44</v>
      </c>
      <c r="D30" s="6">
        <v>2002</v>
      </c>
      <c r="E30" s="6" t="s">
        <v>11</v>
      </c>
      <c r="F30" s="6" t="s">
        <v>12</v>
      </c>
      <c r="G30" s="6" t="s">
        <v>23</v>
      </c>
      <c r="H30" s="5">
        <v>46.17</v>
      </c>
      <c r="I30" s="5">
        <v>49.05</v>
      </c>
      <c r="J30" s="5">
        <v>46.17</v>
      </c>
      <c r="K30" s="5">
        <v>2</v>
      </c>
    </row>
    <row r="31" spans="1:11">
      <c r="A31" s="5">
        <f>_xlfn.RANK.EQ(J31,J:J,1)</f>
        <v>17</v>
      </c>
      <c r="B31" s="6">
        <v>161</v>
      </c>
      <c r="C31" s="6" t="s">
        <v>45</v>
      </c>
      <c r="D31" s="6">
        <v>2002</v>
      </c>
      <c r="E31" s="6" t="s">
        <v>11</v>
      </c>
      <c r="F31" s="6" t="s">
        <v>12</v>
      </c>
      <c r="G31" s="6" t="s">
        <v>23</v>
      </c>
      <c r="H31" s="5">
        <v>47.8</v>
      </c>
      <c r="I31" s="5">
        <v>46.3</v>
      </c>
      <c r="J31" s="5">
        <v>46.3</v>
      </c>
      <c r="K31" s="5">
        <v>1</v>
      </c>
    </row>
    <row r="34" spans="6:8">
      <c r="F34" s="6"/>
      <c r="G34" s="6" t="s">
        <v>58</v>
      </c>
      <c r="H34" s="15">
        <v>5</v>
      </c>
    </row>
    <row r="35" spans="6:8">
      <c r="F35" s="6"/>
      <c r="G35" s="6" t="s">
        <v>54</v>
      </c>
      <c r="H35" s="15">
        <v>4</v>
      </c>
    </row>
    <row r="36" spans="6:8">
      <c r="F36" s="6"/>
      <c r="G36" s="6" t="s">
        <v>21</v>
      </c>
      <c r="H36" s="15">
        <v>15</v>
      </c>
    </row>
    <row r="37" spans="6:8">
      <c r="F37" s="6"/>
      <c r="G37" s="6" t="s">
        <v>37</v>
      </c>
      <c r="H37" s="15">
        <v>8</v>
      </c>
    </row>
    <row r="38" spans="6:8">
      <c r="F38" s="6"/>
      <c r="G38" s="6" t="s">
        <v>33</v>
      </c>
      <c r="H38" s="15">
        <v>11</v>
      </c>
    </row>
    <row r="39" spans="6:8">
      <c r="F39" s="6"/>
      <c r="G39" s="6" t="s">
        <v>60</v>
      </c>
      <c r="H39" s="15">
        <v>2</v>
      </c>
    </row>
    <row r="40" spans="6:8">
      <c r="F40" s="6"/>
      <c r="G40" s="6" t="s">
        <v>56</v>
      </c>
      <c r="H40" s="15">
        <v>3</v>
      </c>
    </row>
    <row r="41" spans="6:8">
      <c r="F41" s="6"/>
      <c r="G41" s="6" t="s">
        <v>30</v>
      </c>
      <c r="H41" s="15">
        <v>10</v>
      </c>
    </row>
    <row r="42" spans="6:8">
      <c r="F42" s="6"/>
      <c r="G42" s="6" t="s">
        <v>35</v>
      </c>
      <c r="H42" s="15">
        <v>17</v>
      </c>
    </row>
    <row r="43" spans="6:8">
      <c r="F43" s="6"/>
      <c r="G43" s="6" t="s">
        <v>26</v>
      </c>
      <c r="H43" s="15">
        <v>8</v>
      </c>
    </row>
    <row r="44" spans="6:8">
      <c r="F44" s="6"/>
      <c r="G44" s="6" t="s">
        <v>47</v>
      </c>
      <c r="H44" s="15">
        <v>5</v>
      </c>
    </row>
    <row r="45" spans="6:8">
      <c r="F45" s="6"/>
      <c r="G45" s="6" t="s">
        <v>14</v>
      </c>
      <c r="H45" s="15">
        <v>13</v>
      </c>
    </row>
    <row r="46" spans="6:8">
      <c r="F46" s="6"/>
      <c r="G46" s="6" t="s">
        <v>23</v>
      </c>
      <c r="H46" s="15">
        <v>36</v>
      </c>
    </row>
  </sheetData>
  <sortState ref="A2:K31">
    <sortCondition ref="G2:G31"/>
    <sortCondition descending="1" ref="K2:K31"/>
  </sortState>
  <conditionalFormatting sqref="K2:K11">
    <cfRule type="containsText" dxfId="10" priority="5" operator="containsText" text="FALSE">
      <formula>NOT(ISERROR(SEARCH("FALSE",K2)))</formula>
    </cfRule>
  </conditionalFormatting>
  <conditionalFormatting sqref="K12:K21">
    <cfRule type="containsText" dxfId="3" priority="2" operator="containsText" text="FALSE">
      <formula>NOT(ISERROR(SEARCH("FALSE",K12)))</formula>
    </cfRule>
  </conditionalFormatting>
  <conditionalFormatting sqref="K22:K31">
    <cfRule type="containsText" dxfId="1" priority="1" operator="containsText" text="FALSE">
      <formula>NOT(ISERROR(SEARCH("FALSE",K22)))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25" sqref="A25"/>
    </sheetView>
  </sheetViews>
  <sheetFormatPr baseColWidth="10" defaultRowHeight="12" x14ac:dyDescent="0"/>
  <cols>
    <col min="2" max="2" width="16.1640625" bestFit="1" customWidth="1"/>
  </cols>
  <sheetData>
    <row r="1" spans="1:3">
      <c r="A1" t="s">
        <v>272</v>
      </c>
    </row>
    <row r="3" spans="1:3">
      <c r="A3" s="6">
        <v>1</v>
      </c>
      <c r="B3" s="6" t="s">
        <v>21</v>
      </c>
      <c r="C3" s="6">
        <v>25</v>
      </c>
    </row>
    <row r="4" spans="1:3">
      <c r="A4" s="6">
        <v>2</v>
      </c>
      <c r="B4" s="6" t="s">
        <v>30</v>
      </c>
      <c r="C4" s="6">
        <v>19</v>
      </c>
    </row>
    <row r="5" spans="1:3">
      <c r="A5" s="6">
        <v>3</v>
      </c>
      <c r="B5" s="6" t="s">
        <v>205</v>
      </c>
      <c r="C5" s="6">
        <v>17</v>
      </c>
    </row>
    <row r="6" spans="1:3">
      <c r="A6" s="6">
        <v>4</v>
      </c>
      <c r="B6" s="6" t="s">
        <v>23</v>
      </c>
      <c r="C6" s="6">
        <v>11</v>
      </c>
    </row>
    <row r="7" spans="1:3">
      <c r="A7" s="6">
        <v>5</v>
      </c>
      <c r="B7" s="6" t="s">
        <v>58</v>
      </c>
      <c r="C7" s="6">
        <v>6</v>
      </c>
    </row>
    <row r="8" spans="1:3">
      <c r="A8" s="6">
        <v>6</v>
      </c>
      <c r="B8" s="6" t="s">
        <v>47</v>
      </c>
      <c r="C8" s="6">
        <v>4</v>
      </c>
    </row>
    <row r="11" spans="1:3">
      <c r="A11" t="s">
        <v>273</v>
      </c>
    </row>
    <row r="13" spans="1:3">
      <c r="A13" s="6">
        <v>1</v>
      </c>
      <c r="B13" s="6" t="s">
        <v>23</v>
      </c>
      <c r="C13" s="15">
        <v>36</v>
      </c>
    </row>
    <row r="14" spans="1:3">
      <c r="A14" s="6">
        <v>2</v>
      </c>
      <c r="B14" s="6" t="s">
        <v>35</v>
      </c>
      <c r="C14" s="15">
        <v>17</v>
      </c>
    </row>
    <row r="15" spans="1:3">
      <c r="A15" s="6">
        <v>3</v>
      </c>
      <c r="B15" s="6" t="s">
        <v>21</v>
      </c>
      <c r="C15" s="15">
        <v>15</v>
      </c>
    </row>
    <row r="16" spans="1:3">
      <c r="A16" s="6">
        <v>4</v>
      </c>
      <c r="B16" s="6" t="s">
        <v>14</v>
      </c>
      <c r="C16" s="15">
        <v>13</v>
      </c>
    </row>
    <row r="17" spans="1:3">
      <c r="A17" s="6">
        <v>5</v>
      </c>
      <c r="B17" s="6" t="s">
        <v>33</v>
      </c>
      <c r="C17" s="15">
        <v>11</v>
      </c>
    </row>
    <row r="18" spans="1:3">
      <c r="A18" s="6">
        <v>6</v>
      </c>
      <c r="B18" s="6" t="s">
        <v>30</v>
      </c>
      <c r="C18" s="15">
        <v>10</v>
      </c>
    </row>
    <row r="19" spans="1:3">
      <c r="A19" s="6">
        <v>7</v>
      </c>
      <c r="B19" s="6" t="s">
        <v>37</v>
      </c>
      <c r="C19" s="15">
        <v>8</v>
      </c>
    </row>
    <row r="20" spans="1:3">
      <c r="A20" s="6">
        <v>7</v>
      </c>
      <c r="B20" s="6" t="s">
        <v>26</v>
      </c>
      <c r="C20" s="15">
        <v>8</v>
      </c>
    </row>
    <row r="21" spans="1:3">
      <c r="A21" s="6">
        <v>9</v>
      </c>
      <c r="B21" s="6" t="s">
        <v>58</v>
      </c>
      <c r="C21" s="15">
        <v>5</v>
      </c>
    </row>
    <row r="22" spans="1:3">
      <c r="A22" s="6">
        <v>9</v>
      </c>
      <c r="B22" s="6" t="s">
        <v>47</v>
      </c>
      <c r="C22" s="15">
        <v>5</v>
      </c>
    </row>
    <row r="23" spans="1:3">
      <c r="A23" s="6">
        <v>11</v>
      </c>
      <c r="B23" s="6" t="s">
        <v>54</v>
      </c>
      <c r="C23" s="15">
        <v>4</v>
      </c>
    </row>
    <row r="24" spans="1:3">
      <c r="A24" s="6">
        <v>12</v>
      </c>
      <c r="B24" s="6" t="s">
        <v>56</v>
      </c>
      <c r="C24" s="15">
        <v>3</v>
      </c>
    </row>
    <row r="25" spans="1:3">
      <c r="A25" s="6">
        <v>13</v>
      </c>
      <c r="B25" s="6" t="s">
        <v>60</v>
      </c>
      <c r="C25" s="15">
        <v>2</v>
      </c>
    </row>
  </sheetData>
  <sortState ref="A13:C25">
    <sortCondition descending="1" ref="C13:C2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GridLines="0" workbookViewId="0">
      <selection activeCell="H121" sqref="H121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4" t="s">
        <v>253</v>
      </c>
      <c r="E1" s="14"/>
      <c r="F1" s="14"/>
      <c r="G1" s="14"/>
      <c r="H1" s="14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 t="shared" ref="B4:B35" si="0">_xlfn.RANK.EQ(K4,K:K,1)</f>
        <v>1</v>
      </c>
      <c r="C4" s="6">
        <v>147</v>
      </c>
      <c r="D4" s="6" t="s">
        <v>10</v>
      </c>
      <c r="E4" s="6">
        <v>2001</v>
      </c>
      <c r="F4" s="6" t="s">
        <v>11</v>
      </c>
      <c r="G4" s="6" t="s">
        <v>12</v>
      </c>
      <c r="H4" s="6" t="s">
        <v>14</v>
      </c>
      <c r="I4" s="5">
        <v>38.340000000000003</v>
      </c>
      <c r="J4" s="5" t="s">
        <v>13</v>
      </c>
      <c r="K4" s="5">
        <v>38.340000000000003</v>
      </c>
      <c r="L4" s="5">
        <f t="shared" ref="L4:L35" si="1">IF(B4&lt;11,SUM(11-B4))</f>
        <v>10</v>
      </c>
    </row>
    <row r="5" spans="1:12">
      <c r="B5" s="5">
        <f t="shared" si="0"/>
        <v>2</v>
      </c>
      <c r="C5" s="6">
        <v>99</v>
      </c>
      <c r="D5" s="6" t="s">
        <v>20</v>
      </c>
      <c r="E5" s="6">
        <v>2002</v>
      </c>
      <c r="F5" s="6" t="s">
        <v>11</v>
      </c>
      <c r="G5" s="6" t="s">
        <v>12</v>
      </c>
      <c r="H5" s="6" t="s">
        <v>21</v>
      </c>
      <c r="I5" s="5">
        <v>41.49</v>
      </c>
      <c r="J5" s="5">
        <v>41.49</v>
      </c>
      <c r="K5" s="5">
        <v>41.49</v>
      </c>
      <c r="L5" s="5">
        <f t="shared" si="1"/>
        <v>9</v>
      </c>
    </row>
    <row r="6" spans="1:12">
      <c r="B6" s="5">
        <f t="shared" si="0"/>
        <v>3</v>
      </c>
      <c r="C6" s="6">
        <v>157</v>
      </c>
      <c r="D6" s="6" t="s">
        <v>22</v>
      </c>
      <c r="E6" s="6">
        <v>2003</v>
      </c>
      <c r="F6" s="6" t="s">
        <v>11</v>
      </c>
      <c r="G6" s="6" t="s">
        <v>12</v>
      </c>
      <c r="H6" s="6" t="s">
        <v>23</v>
      </c>
      <c r="I6" s="5">
        <v>43.58</v>
      </c>
      <c r="J6" s="5">
        <v>42.2</v>
      </c>
      <c r="K6" s="5">
        <v>42.2</v>
      </c>
      <c r="L6" s="5">
        <f t="shared" si="1"/>
        <v>8</v>
      </c>
    </row>
    <row r="7" spans="1:12">
      <c r="B7" s="5">
        <f t="shared" si="0"/>
        <v>4</v>
      </c>
      <c r="C7" s="6">
        <v>108</v>
      </c>
      <c r="D7" s="6" t="s">
        <v>24</v>
      </c>
      <c r="E7" s="6">
        <v>2001</v>
      </c>
      <c r="F7" s="6" t="s">
        <v>11</v>
      </c>
      <c r="G7" s="6" t="s">
        <v>12</v>
      </c>
      <c r="H7" s="6" t="s">
        <v>26</v>
      </c>
      <c r="I7" s="5">
        <v>42.32</v>
      </c>
      <c r="J7" s="5" t="s">
        <v>25</v>
      </c>
      <c r="K7" s="5">
        <v>42.32</v>
      </c>
      <c r="L7" s="5">
        <f t="shared" si="1"/>
        <v>7</v>
      </c>
    </row>
    <row r="8" spans="1:12">
      <c r="B8" s="5">
        <f t="shared" si="0"/>
        <v>5</v>
      </c>
      <c r="C8" s="6">
        <v>92</v>
      </c>
      <c r="D8" s="6" t="s">
        <v>27</v>
      </c>
      <c r="E8" s="6">
        <v>2002</v>
      </c>
      <c r="F8" s="6" t="s">
        <v>11</v>
      </c>
      <c r="G8" s="6" t="s">
        <v>12</v>
      </c>
      <c r="H8" s="6" t="s">
        <v>23</v>
      </c>
      <c r="I8" s="5" t="s">
        <v>28</v>
      </c>
      <c r="J8" s="5">
        <v>42.46</v>
      </c>
      <c r="K8" s="5">
        <v>42.46</v>
      </c>
      <c r="L8" s="5">
        <f t="shared" si="1"/>
        <v>6</v>
      </c>
    </row>
    <row r="9" spans="1:12">
      <c r="B9" s="5">
        <f t="shared" si="0"/>
        <v>6</v>
      </c>
      <c r="C9" s="6">
        <v>14</v>
      </c>
      <c r="D9" s="6" t="s">
        <v>29</v>
      </c>
      <c r="E9" s="6">
        <v>2005</v>
      </c>
      <c r="F9" s="6" t="s">
        <v>11</v>
      </c>
      <c r="G9" s="6" t="s">
        <v>17</v>
      </c>
      <c r="H9" s="6" t="s">
        <v>30</v>
      </c>
      <c r="I9" s="5">
        <v>46.42</v>
      </c>
      <c r="J9" s="5">
        <v>43.07</v>
      </c>
      <c r="K9" s="5">
        <v>43.07</v>
      </c>
      <c r="L9" s="5">
        <f t="shared" si="1"/>
        <v>5</v>
      </c>
    </row>
    <row r="10" spans="1:12">
      <c r="B10" s="5">
        <f t="shared" si="0"/>
        <v>7</v>
      </c>
      <c r="C10" s="6">
        <v>117</v>
      </c>
      <c r="D10" s="6" t="s">
        <v>31</v>
      </c>
      <c r="E10" s="6">
        <v>2004</v>
      </c>
      <c r="F10" s="6" t="s">
        <v>11</v>
      </c>
      <c r="G10" s="6" t="s">
        <v>12</v>
      </c>
      <c r="H10" s="6" t="s">
        <v>23</v>
      </c>
      <c r="I10" s="5">
        <v>43.37</v>
      </c>
      <c r="J10" s="5">
        <v>43.45</v>
      </c>
      <c r="K10" s="5">
        <v>43.37</v>
      </c>
      <c r="L10" s="5">
        <f t="shared" si="1"/>
        <v>4</v>
      </c>
    </row>
    <row r="11" spans="1:12">
      <c r="B11" s="5">
        <f t="shared" si="0"/>
        <v>8</v>
      </c>
      <c r="C11" s="6">
        <v>129</v>
      </c>
      <c r="D11" s="6" t="s">
        <v>32</v>
      </c>
      <c r="E11" s="6">
        <v>2001</v>
      </c>
      <c r="F11" s="6" t="s">
        <v>11</v>
      </c>
      <c r="G11" s="6" t="s">
        <v>12</v>
      </c>
      <c r="H11" s="6" t="s">
        <v>33</v>
      </c>
      <c r="I11" s="5">
        <v>45.9</v>
      </c>
      <c r="J11" s="5">
        <v>43.78</v>
      </c>
      <c r="K11" s="5">
        <v>43.78</v>
      </c>
      <c r="L11" s="5">
        <f t="shared" si="1"/>
        <v>3</v>
      </c>
    </row>
    <row r="12" spans="1:12">
      <c r="B12" s="5">
        <f t="shared" si="0"/>
        <v>9</v>
      </c>
      <c r="C12" s="6">
        <v>142</v>
      </c>
      <c r="D12" s="6" t="s">
        <v>34</v>
      </c>
      <c r="E12" s="6">
        <v>2000</v>
      </c>
      <c r="F12" s="6" t="s">
        <v>11</v>
      </c>
      <c r="G12" s="6" t="s">
        <v>12</v>
      </c>
      <c r="H12" s="6" t="s">
        <v>35</v>
      </c>
      <c r="I12" s="5">
        <v>44.34</v>
      </c>
      <c r="J12" s="5">
        <v>46.25</v>
      </c>
      <c r="K12" s="5">
        <v>44.34</v>
      </c>
      <c r="L12" s="5">
        <f t="shared" si="1"/>
        <v>2</v>
      </c>
    </row>
    <row r="13" spans="1:12">
      <c r="B13" s="5">
        <f t="shared" si="0"/>
        <v>10</v>
      </c>
      <c r="C13" s="6">
        <v>95</v>
      </c>
      <c r="D13" s="6" t="s">
        <v>36</v>
      </c>
      <c r="E13" s="6">
        <v>2004</v>
      </c>
      <c r="F13" s="6" t="s">
        <v>11</v>
      </c>
      <c r="G13" s="6" t="s">
        <v>12</v>
      </c>
      <c r="H13" s="6" t="s">
        <v>37</v>
      </c>
      <c r="I13" s="5">
        <v>44.6</v>
      </c>
      <c r="J13" s="5" t="s">
        <v>13</v>
      </c>
      <c r="K13" s="5">
        <v>44.6</v>
      </c>
      <c r="L13" s="5">
        <f t="shared" si="1"/>
        <v>1</v>
      </c>
    </row>
    <row r="14" spans="1:12">
      <c r="B14" s="5">
        <f t="shared" si="0"/>
        <v>11</v>
      </c>
      <c r="C14" s="6">
        <v>131</v>
      </c>
      <c r="D14" s="6" t="s">
        <v>38</v>
      </c>
      <c r="E14" s="6">
        <v>2002</v>
      </c>
      <c r="F14" s="6" t="s">
        <v>11</v>
      </c>
      <c r="G14" s="6" t="s">
        <v>12</v>
      </c>
      <c r="H14" s="6" t="s">
        <v>35</v>
      </c>
      <c r="I14" s="5">
        <v>45.69</v>
      </c>
      <c r="J14" s="5">
        <v>44.65</v>
      </c>
      <c r="K14" s="5">
        <v>44.65</v>
      </c>
      <c r="L14" s="5" t="b">
        <f t="shared" si="1"/>
        <v>0</v>
      </c>
    </row>
    <row r="15" spans="1:12">
      <c r="B15" s="5">
        <f t="shared" si="0"/>
        <v>12</v>
      </c>
      <c r="C15" s="6">
        <v>98</v>
      </c>
      <c r="D15" s="6" t="s">
        <v>39</v>
      </c>
      <c r="E15" s="6">
        <v>2001</v>
      </c>
      <c r="F15" s="6" t="s">
        <v>11</v>
      </c>
      <c r="G15" s="6" t="s">
        <v>12</v>
      </c>
      <c r="H15" s="6" t="s">
        <v>23</v>
      </c>
      <c r="I15" s="5">
        <v>44.67</v>
      </c>
      <c r="J15" s="5">
        <v>46.74</v>
      </c>
      <c r="K15" s="5">
        <v>44.67</v>
      </c>
      <c r="L15" s="5" t="b">
        <f t="shared" si="1"/>
        <v>0</v>
      </c>
    </row>
    <row r="16" spans="1:12">
      <c r="B16" s="5">
        <f t="shared" si="0"/>
        <v>13</v>
      </c>
      <c r="C16" s="6">
        <v>75</v>
      </c>
      <c r="D16" s="6" t="s">
        <v>40</v>
      </c>
      <c r="E16" s="6">
        <v>2001</v>
      </c>
      <c r="F16" s="6" t="s">
        <v>11</v>
      </c>
      <c r="G16" s="6" t="s">
        <v>12</v>
      </c>
      <c r="H16" s="6" t="s">
        <v>30</v>
      </c>
      <c r="I16" s="5">
        <v>45.04</v>
      </c>
      <c r="J16" s="5">
        <v>49.63</v>
      </c>
      <c r="K16" s="5">
        <v>45.04</v>
      </c>
      <c r="L16" s="5" t="b">
        <f t="shared" si="1"/>
        <v>0</v>
      </c>
    </row>
    <row r="17" spans="2:12">
      <c r="B17" s="5">
        <f t="shared" si="0"/>
        <v>14</v>
      </c>
      <c r="C17" s="6">
        <v>76</v>
      </c>
      <c r="D17" s="6" t="s">
        <v>41</v>
      </c>
      <c r="E17" s="6">
        <v>2003</v>
      </c>
      <c r="F17" s="6" t="s">
        <v>11</v>
      </c>
      <c r="G17" s="6" t="s">
        <v>12</v>
      </c>
      <c r="H17" s="6" t="s">
        <v>23</v>
      </c>
      <c r="I17" s="5">
        <v>45.38</v>
      </c>
      <c r="J17" s="5">
        <v>49.93</v>
      </c>
      <c r="K17" s="5">
        <v>45.38</v>
      </c>
      <c r="L17" s="5" t="b">
        <f t="shared" si="1"/>
        <v>0</v>
      </c>
    </row>
    <row r="18" spans="2:12">
      <c r="B18" s="5">
        <f t="shared" si="0"/>
        <v>15</v>
      </c>
      <c r="C18" s="6">
        <v>135</v>
      </c>
      <c r="D18" s="6" t="s">
        <v>42</v>
      </c>
      <c r="E18" s="6">
        <v>2000</v>
      </c>
      <c r="F18" s="6" t="s">
        <v>11</v>
      </c>
      <c r="G18" s="6" t="s">
        <v>12</v>
      </c>
      <c r="H18" s="6" t="s">
        <v>23</v>
      </c>
      <c r="I18" s="5">
        <v>45.69</v>
      </c>
      <c r="J18" s="5" t="s">
        <v>13</v>
      </c>
      <c r="K18" s="5">
        <v>45.69</v>
      </c>
      <c r="L18" s="5" t="b">
        <f t="shared" si="1"/>
        <v>0</v>
      </c>
    </row>
    <row r="19" spans="2:12">
      <c r="B19" s="5">
        <f t="shared" si="0"/>
        <v>16</v>
      </c>
      <c r="C19" s="6">
        <v>132</v>
      </c>
      <c r="D19" s="6" t="s">
        <v>43</v>
      </c>
      <c r="E19" s="6">
        <v>2003</v>
      </c>
      <c r="F19" s="6" t="s">
        <v>11</v>
      </c>
      <c r="G19" s="6" t="s">
        <v>12</v>
      </c>
      <c r="H19" s="6" t="s">
        <v>30</v>
      </c>
      <c r="I19" s="5">
        <v>46.12</v>
      </c>
      <c r="J19" s="5">
        <v>46.62</v>
      </c>
      <c r="K19" s="5">
        <v>46.12</v>
      </c>
      <c r="L19" s="5" t="b">
        <f t="shared" si="1"/>
        <v>0</v>
      </c>
    </row>
    <row r="20" spans="2:12">
      <c r="B20" s="5">
        <f t="shared" si="0"/>
        <v>17</v>
      </c>
      <c r="C20" s="6">
        <v>146</v>
      </c>
      <c r="D20" s="6" t="s">
        <v>44</v>
      </c>
      <c r="E20" s="6">
        <v>2002</v>
      </c>
      <c r="F20" s="6" t="s">
        <v>11</v>
      </c>
      <c r="G20" s="6" t="s">
        <v>12</v>
      </c>
      <c r="H20" s="6" t="s">
        <v>23</v>
      </c>
      <c r="I20" s="5">
        <v>46.17</v>
      </c>
      <c r="J20" s="5">
        <v>49.05</v>
      </c>
      <c r="K20" s="5">
        <v>46.17</v>
      </c>
      <c r="L20" s="5" t="b">
        <f t="shared" si="1"/>
        <v>0</v>
      </c>
    </row>
    <row r="21" spans="2:12">
      <c r="B21" s="5">
        <f t="shared" si="0"/>
        <v>18</v>
      </c>
      <c r="C21" s="6">
        <v>161</v>
      </c>
      <c r="D21" s="6" t="s">
        <v>45</v>
      </c>
      <c r="E21" s="6">
        <v>2002</v>
      </c>
      <c r="F21" s="6" t="s">
        <v>11</v>
      </c>
      <c r="G21" s="6" t="s">
        <v>12</v>
      </c>
      <c r="H21" s="6" t="s">
        <v>23</v>
      </c>
      <c r="I21" s="5">
        <v>47.8</v>
      </c>
      <c r="J21" s="5">
        <v>46.3</v>
      </c>
      <c r="K21" s="5">
        <v>46.3</v>
      </c>
      <c r="L21" s="5" t="b">
        <f t="shared" si="1"/>
        <v>0</v>
      </c>
    </row>
    <row r="22" spans="2:12">
      <c r="B22" s="5">
        <f t="shared" si="0"/>
        <v>19</v>
      </c>
      <c r="C22" s="6">
        <v>138</v>
      </c>
      <c r="D22" s="6" t="s">
        <v>46</v>
      </c>
      <c r="E22" s="6">
        <v>2003</v>
      </c>
      <c r="F22" s="6" t="s">
        <v>11</v>
      </c>
      <c r="G22" s="6" t="s">
        <v>12</v>
      </c>
      <c r="H22" s="6" t="s">
        <v>47</v>
      </c>
      <c r="I22" s="5">
        <v>46.7</v>
      </c>
      <c r="J22" s="5">
        <v>47.23</v>
      </c>
      <c r="K22" s="5">
        <v>46.7</v>
      </c>
      <c r="L22" s="5" t="b">
        <f t="shared" si="1"/>
        <v>0</v>
      </c>
    </row>
    <row r="23" spans="2:12">
      <c r="B23" s="5">
        <f t="shared" si="0"/>
        <v>20</v>
      </c>
      <c r="C23" s="6">
        <v>71</v>
      </c>
      <c r="D23" s="6" t="s">
        <v>48</v>
      </c>
      <c r="E23" s="6">
        <v>2000</v>
      </c>
      <c r="F23" s="6" t="s">
        <v>11</v>
      </c>
      <c r="G23" s="6" t="s">
        <v>12</v>
      </c>
      <c r="H23" s="6" t="s">
        <v>23</v>
      </c>
      <c r="I23" s="5">
        <v>46.71</v>
      </c>
      <c r="J23" s="5" t="s">
        <v>25</v>
      </c>
      <c r="K23" s="5">
        <v>46.71</v>
      </c>
      <c r="L23" s="5" t="b">
        <f t="shared" si="1"/>
        <v>0</v>
      </c>
    </row>
    <row r="24" spans="2:12">
      <c r="B24" s="5">
        <f t="shared" si="0"/>
        <v>21</v>
      </c>
      <c r="C24" s="6">
        <v>115</v>
      </c>
      <c r="D24" s="6" t="s">
        <v>51</v>
      </c>
      <c r="E24" s="6">
        <v>1999</v>
      </c>
      <c r="F24" s="6" t="s">
        <v>11</v>
      </c>
      <c r="G24" s="6" t="s">
        <v>12</v>
      </c>
      <c r="H24" s="6" t="s">
        <v>23</v>
      </c>
      <c r="I24" s="5">
        <v>49.47</v>
      </c>
      <c r="J24" s="5">
        <v>46.89</v>
      </c>
      <c r="K24" s="5">
        <v>46.89</v>
      </c>
      <c r="L24" s="5" t="b">
        <f t="shared" si="1"/>
        <v>0</v>
      </c>
    </row>
    <row r="25" spans="2:12">
      <c r="B25" s="5">
        <f t="shared" si="0"/>
        <v>22</v>
      </c>
      <c r="C25" s="6">
        <v>110</v>
      </c>
      <c r="D25" s="6" t="s">
        <v>52</v>
      </c>
      <c r="E25" s="6">
        <v>2000</v>
      </c>
      <c r="F25" s="6" t="s">
        <v>11</v>
      </c>
      <c r="G25" s="6" t="s">
        <v>12</v>
      </c>
      <c r="H25" s="6" t="s">
        <v>21</v>
      </c>
      <c r="I25" s="5" t="s">
        <v>13</v>
      </c>
      <c r="J25" s="5">
        <v>46.93</v>
      </c>
      <c r="K25" s="5">
        <v>46.93</v>
      </c>
      <c r="L25" s="5" t="b">
        <f t="shared" si="1"/>
        <v>0</v>
      </c>
    </row>
    <row r="26" spans="2:12">
      <c r="B26" s="5">
        <f t="shared" si="0"/>
        <v>23</v>
      </c>
      <c r="C26" s="6">
        <v>123</v>
      </c>
      <c r="D26" s="6" t="s">
        <v>53</v>
      </c>
      <c r="E26" s="6">
        <v>2003</v>
      </c>
      <c r="F26" s="6" t="s">
        <v>11</v>
      </c>
      <c r="G26" s="6" t="s">
        <v>12</v>
      </c>
      <c r="H26" s="6" t="s">
        <v>54</v>
      </c>
      <c r="I26" s="5">
        <v>48.28</v>
      </c>
      <c r="J26" s="5">
        <v>46.98</v>
      </c>
      <c r="K26" s="5">
        <v>46.98</v>
      </c>
      <c r="L26" s="5" t="b">
        <f t="shared" si="1"/>
        <v>0</v>
      </c>
    </row>
    <row r="27" spans="2:12">
      <c r="B27" s="5">
        <f t="shared" si="0"/>
        <v>24</v>
      </c>
      <c r="C27" s="6">
        <v>155</v>
      </c>
      <c r="D27" s="6" t="s">
        <v>55</v>
      </c>
      <c r="E27" s="6">
        <v>2004</v>
      </c>
      <c r="F27" s="6" t="s">
        <v>11</v>
      </c>
      <c r="G27" s="6" t="s">
        <v>12</v>
      </c>
      <c r="H27" s="6" t="s">
        <v>56</v>
      </c>
      <c r="I27" s="5">
        <v>47.01</v>
      </c>
      <c r="J27" s="5">
        <v>47.39</v>
      </c>
      <c r="K27" s="5">
        <v>47.01</v>
      </c>
      <c r="L27" s="5" t="b">
        <f t="shared" si="1"/>
        <v>0</v>
      </c>
    </row>
    <row r="28" spans="2:12">
      <c r="B28" s="5">
        <f t="shared" si="0"/>
        <v>25</v>
      </c>
      <c r="C28" s="6">
        <v>130</v>
      </c>
      <c r="D28" s="6" t="s">
        <v>57</v>
      </c>
      <c r="E28" s="6">
        <v>2000</v>
      </c>
      <c r="F28" s="6" t="s">
        <v>11</v>
      </c>
      <c r="G28" s="6" t="s">
        <v>12</v>
      </c>
      <c r="H28" s="6" t="s">
        <v>58</v>
      </c>
      <c r="I28" s="5">
        <v>47.12</v>
      </c>
      <c r="J28" s="5">
        <v>48.35</v>
      </c>
      <c r="K28" s="5">
        <v>47.12</v>
      </c>
      <c r="L28" s="5" t="b">
        <f t="shared" si="1"/>
        <v>0</v>
      </c>
    </row>
    <row r="29" spans="2:12">
      <c r="B29" s="5">
        <f t="shared" si="0"/>
        <v>26</v>
      </c>
      <c r="C29" s="6">
        <v>86</v>
      </c>
      <c r="D29" s="6" t="s">
        <v>59</v>
      </c>
      <c r="E29" s="6">
        <v>2003</v>
      </c>
      <c r="F29" s="6" t="s">
        <v>11</v>
      </c>
      <c r="G29" s="6" t="s">
        <v>12</v>
      </c>
      <c r="H29" s="6" t="s">
        <v>60</v>
      </c>
      <c r="I29" s="5">
        <v>47.14</v>
      </c>
      <c r="J29" s="5" t="s">
        <v>28</v>
      </c>
      <c r="K29" s="5">
        <v>47.14</v>
      </c>
      <c r="L29" s="5" t="b">
        <f t="shared" si="1"/>
        <v>0</v>
      </c>
    </row>
    <row r="30" spans="2:12">
      <c r="B30" s="5">
        <f t="shared" si="0"/>
        <v>27</v>
      </c>
      <c r="C30" s="6">
        <v>106</v>
      </c>
      <c r="D30" s="6" t="s">
        <v>61</v>
      </c>
      <c r="E30" s="6">
        <v>2003</v>
      </c>
      <c r="F30" s="6" t="s">
        <v>11</v>
      </c>
      <c r="G30" s="6" t="s">
        <v>12</v>
      </c>
      <c r="H30" s="6" t="s">
        <v>30</v>
      </c>
      <c r="I30" s="5">
        <v>47.25</v>
      </c>
      <c r="J30" s="5">
        <v>48.6</v>
      </c>
      <c r="K30" s="5">
        <v>47.25</v>
      </c>
      <c r="L30" s="5" t="b">
        <f t="shared" si="1"/>
        <v>0</v>
      </c>
    </row>
    <row r="31" spans="2:12">
      <c r="B31" s="5">
        <f t="shared" si="0"/>
        <v>28</v>
      </c>
      <c r="C31" s="6">
        <v>126</v>
      </c>
      <c r="D31" s="6" t="s">
        <v>62</v>
      </c>
      <c r="E31" s="6">
        <v>2004</v>
      </c>
      <c r="F31" s="6" t="s">
        <v>11</v>
      </c>
      <c r="G31" s="6" t="s">
        <v>12</v>
      </c>
      <c r="H31" s="6" t="s">
        <v>63</v>
      </c>
      <c r="I31" s="5" t="s">
        <v>13</v>
      </c>
      <c r="J31" s="5">
        <v>47.33</v>
      </c>
      <c r="K31" s="5">
        <v>47.33</v>
      </c>
      <c r="L31" s="5" t="b">
        <f t="shared" si="1"/>
        <v>0</v>
      </c>
    </row>
    <row r="32" spans="2:12">
      <c r="B32" s="5">
        <f t="shared" si="0"/>
        <v>29</v>
      </c>
      <c r="C32" s="6">
        <v>136</v>
      </c>
      <c r="D32" s="6" t="s">
        <v>64</v>
      </c>
      <c r="E32" s="6">
        <v>2004</v>
      </c>
      <c r="F32" s="6" t="s">
        <v>11</v>
      </c>
      <c r="G32" s="6" t="s">
        <v>12</v>
      </c>
      <c r="H32" s="6" t="s">
        <v>26</v>
      </c>
      <c r="I32" s="5">
        <v>49.84</v>
      </c>
      <c r="J32" s="5">
        <v>47.34</v>
      </c>
      <c r="K32" s="5">
        <v>47.34</v>
      </c>
      <c r="L32" s="5" t="b">
        <f t="shared" si="1"/>
        <v>0</v>
      </c>
    </row>
    <row r="33" spans="2:12">
      <c r="B33" s="5">
        <f t="shared" si="0"/>
        <v>30</v>
      </c>
      <c r="C33" s="6">
        <v>163</v>
      </c>
      <c r="D33" s="6" t="s">
        <v>65</v>
      </c>
      <c r="E33" s="6">
        <v>2001</v>
      </c>
      <c r="F33" s="6" t="s">
        <v>11</v>
      </c>
      <c r="G33" s="6" t="s">
        <v>12</v>
      </c>
      <c r="H33" s="6" t="s">
        <v>23</v>
      </c>
      <c r="I33" s="5">
        <v>47.4</v>
      </c>
      <c r="J33" s="5">
        <v>48.55</v>
      </c>
      <c r="K33" s="5">
        <v>47.4</v>
      </c>
      <c r="L33" s="5" t="b">
        <f t="shared" si="1"/>
        <v>0</v>
      </c>
    </row>
    <row r="34" spans="2:12">
      <c r="B34" s="5">
        <f t="shared" si="0"/>
        <v>31</v>
      </c>
      <c r="C34" s="6">
        <v>105</v>
      </c>
      <c r="D34" s="6" t="s">
        <v>67</v>
      </c>
      <c r="E34" s="6">
        <v>2001</v>
      </c>
      <c r="F34" s="6" t="s">
        <v>11</v>
      </c>
      <c r="G34" s="6" t="s">
        <v>12</v>
      </c>
      <c r="H34" s="6" t="s">
        <v>23</v>
      </c>
      <c r="I34" s="5">
        <v>47.71</v>
      </c>
      <c r="J34" s="5">
        <v>50.7</v>
      </c>
      <c r="K34" s="5">
        <v>47.71</v>
      </c>
      <c r="L34" s="5" t="b">
        <f t="shared" si="1"/>
        <v>0</v>
      </c>
    </row>
    <row r="35" spans="2:12">
      <c r="B35" s="5">
        <f t="shared" si="0"/>
        <v>31</v>
      </c>
      <c r="C35" s="6">
        <v>102</v>
      </c>
      <c r="D35" s="6" t="s">
        <v>68</v>
      </c>
      <c r="E35" s="6">
        <v>2002</v>
      </c>
      <c r="F35" s="6" t="s">
        <v>11</v>
      </c>
      <c r="G35" s="6" t="s">
        <v>12</v>
      </c>
      <c r="H35" s="6" t="s">
        <v>69</v>
      </c>
      <c r="I35" s="5">
        <v>48.65</v>
      </c>
      <c r="J35" s="5">
        <v>47.71</v>
      </c>
      <c r="K35" s="5">
        <v>47.71</v>
      </c>
      <c r="L35" s="5" t="b">
        <f t="shared" si="1"/>
        <v>0</v>
      </c>
    </row>
    <row r="36" spans="2:12">
      <c r="B36" s="5">
        <f t="shared" ref="B36:B67" si="2">_xlfn.RANK.EQ(K36,K:K,1)</f>
        <v>33</v>
      </c>
      <c r="C36" s="6">
        <v>149</v>
      </c>
      <c r="D36" s="6" t="s">
        <v>71</v>
      </c>
      <c r="E36" s="6">
        <v>2001</v>
      </c>
      <c r="F36" s="6" t="s">
        <v>11</v>
      </c>
      <c r="G36" s="6" t="s">
        <v>12</v>
      </c>
      <c r="H36" s="6" t="s">
        <v>21</v>
      </c>
      <c r="I36" s="5">
        <v>47.94</v>
      </c>
      <c r="J36" s="5">
        <v>48.64</v>
      </c>
      <c r="K36" s="5">
        <v>47.94</v>
      </c>
      <c r="L36" s="5" t="b">
        <f t="shared" ref="L36:L67" si="3">IF(B36&lt;11,SUM(11-B36))</f>
        <v>0</v>
      </c>
    </row>
    <row r="37" spans="2:12">
      <c r="B37" s="5">
        <f t="shared" si="2"/>
        <v>34</v>
      </c>
      <c r="C37" s="6">
        <v>141</v>
      </c>
      <c r="D37" s="6" t="s">
        <v>72</v>
      </c>
      <c r="E37" s="6">
        <v>2001</v>
      </c>
      <c r="F37" s="6" t="s">
        <v>11</v>
      </c>
      <c r="G37" s="6" t="s">
        <v>12</v>
      </c>
      <c r="H37" s="6" t="s">
        <v>23</v>
      </c>
      <c r="I37" s="5">
        <v>48.14</v>
      </c>
      <c r="J37" s="5">
        <v>49.37</v>
      </c>
      <c r="K37" s="5">
        <v>48.14</v>
      </c>
      <c r="L37" s="5" t="b">
        <f t="shared" si="3"/>
        <v>0</v>
      </c>
    </row>
    <row r="38" spans="2:12">
      <c r="B38" s="5">
        <f t="shared" si="2"/>
        <v>35</v>
      </c>
      <c r="C38" s="6">
        <v>124</v>
      </c>
      <c r="D38" s="6" t="s">
        <v>73</v>
      </c>
      <c r="E38" s="6">
        <v>2002</v>
      </c>
      <c r="F38" s="6" t="s">
        <v>11</v>
      </c>
      <c r="G38" s="6" t="s">
        <v>12</v>
      </c>
      <c r="H38" s="6" t="s">
        <v>54</v>
      </c>
      <c r="I38" s="5">
        <v>48.41</v>
      </c>
      <c r="J38" s="5">
        <v>48.2</v>
      </c>
      <c r="K38" s="5">
        <v>48.2</v>
      </c>
      <c r="L38" s="5" t="b">
        <f t="shared" si="3"/>
        <v>0</v>
      </c>
    </row>
    <row r="39" spans="2:12">
      <c r="B39" s="5">
        <f t="shared" si="2"/>
        <v>36</v>
      </c>
      <c r="C39" s="6">
        <v>120</v>
      </c>
      <c r="D39" s="6" t="s">
        <v>75</v>
      </c>
      <c r="E39" s="6">
        <v>2000</v>
      </c>
      <c r="F39" s="6" t="s">
        <v>11</v>
      </c>
      <c r="G39" s="6" t="s">
        <v>12</v>
      </c>
      <c r="H39" s="6" t="s">
        <v>33</v>
      </c>
      <c r="I39" s="5">
        <v>49.29</v>
      </c>
      <c r="J39" s="5">
        <v>48.43</v>
      </c>
      <c r="K39" s="5">
        <v>48.43</v>
      </c>
      <c r="L39" s="5" t="b">
        <f t="shared" si="3"/>
        <v>0</v>
      </c>
    </row>
    <row r="40" spans="2:12">
      <c r="B40" s="5">
        <f t="shared" si="2"/>
        <v>37</v>
      </c>
      <c r="C40" s="6">
        <v>144</v>
      </c>
      <c r="D40" s="6" t="s">
        <v>76</v>
      </c>
      <c r="E40" s="6">
        <v>2002</v>
      </c>
      <c r="F40" s="6" t="s">
        <v>11</v>
      </c>
      <c r="G40" s="6" t="s">
        <v>12</v>
      </c>
      <c r="H40" s="6" t="s">
        <v>30</v>
      </c>
      <c r="I40" s="5">
        <v>49.3</v>
      </c>
      <c r="J40" s="5">
        <v>48.58</v>
      </c>
      <c r="K40" s="5">
        <v>48.58</v>
      </c>
      <c r="L40" s="5" t="b">
        <f t="shared" si="3"/>
        <v>0</v>
      </c>
    </row>
    <row r="41" spans="2:12">
      <c r="B41" s="5">
        <f t="shared" si="2"/>
        <v>38</v>
      </c>
      <c r="C41" s="6">
        <v>154</v>
      </c>
      <c r="D41" s="6" t="s">
        <v>79</v>
      </c>
      <c r="E41" s="6">
        <v>2001</v>
      </c>
      <c r="F41" s="6" t="s">
        <v>11</v>
      </c>
      <c r="G41" s="6" t="s">
        <v>12</v>
      </c>
      <c r="H41" s="6" t="s">
        <v>35</v>
      </c>
      <c r="I41" s="5">
        <v>48.73</v>
      </c>
      <c r="J41" s="5">
        <v>48.88</v>
      </c>
      <c r="K41" s="5">
        <v>48.73</v>
      </c>
      <c r="L41" s="5" t="b">
        <f t="shared" si="3"/>
        <v>0</v>
      </c>
    </row>
    <row r="42" spans="2:12">
      <c r="B42" s="5">
        <f t="shared" si="2"/>
        <v>39</v>
      </c>
      <c r="C42" s="6">
        <v>162</v>
      </c>
      <c r="D42" s="6" t="s">
        <v>80</v>
      </c>
      <c r="E42" s="6">
        <v>2004</v>
      </c>
      <c r="F42" s="6" t="s">
        <v>11</v>
      </c>
      <c r="G42" s="6" t="s">
        <v>12</v>
      </c>
      <c r="H42" s="6" t="s">
        <v>47</v>
      </c>
      <c r="I42" s="5">
        <v>50.09</v>
      </c>
      <c r="J42" s="5">
        <v>48.78</v>
      </c>
      <c r="K42" s="5">
        <v>48.78</v>
      </c>
      <c r="L42" s="5" t="b">
        <f t="shared" si="3"/>
        <v>0</v>
      </c>
    </row>
    <row r="43" spans="2:12">
      <c r="B43" s="5">
        <f t="shared" si="2"/>
        <v>40</v>
      </c>
      <c r="C43" s="6">
        <v>69</v>
      </c>
      <c r="D43" s="6" t="s">
        <v>81</v>
      </c>
      <c r="E43" s="6">
        <v>2005</v>
      </c>
      <c r="F43" s="6" t="s">
        <v>11</v>
      </c>
      <c r="G43" s="6" t="s">
        <v>17</v>
      </c>
      <c r="H43" s="6" t="s">
        <v>23</v>
      </c>
      <c r="I43" s="5">
        <v>54.58</v>
      </c>
      <c r="J43" s="5">
        <v>48.86</v>
      </c>
      <c r="K43" s="5">
        <v>48.86</v>
      </c>
      <c r="L43" s="5" t="b">
        <f t="shared" si="3"/>
        <v>0</v>
      </c>
    </row>
    <row r="44" spans="2:12">
      <c r="B44" s="5">
        <f t="shared" si="2"/>
        <v>41</v>
      </c>
      <c r="C44" s="6">
        <v>159</v>
      </c>
      <c r="D44" s="6" t="s">
        <v>82</v>
      </c>
      <c r="E44" s="6">
        <v>2001</v>
      </c>
      <c r="F44" s="6" t="s">
        <v>11</v>
      </c>
      <c r="G44" s="6" t="s">
        <v>12</v>
      </c>
      <c r="H44" s="6" t="s">
        <v>60</v>
      </c>
      <c r="I44" s="5">
        <v>49.93</v>
      </c>
      <c r="J44" s="5">
        <v>48.92</v>
      </c>
      <c r="K44" s="5">
        <v>48.92</v>
      </c>
      <c r="L44" s="5" t="b">
        <f t="shared" si="3"/>
        <v>0</v>
      </c>
    </row>
    <row r="45" spans="2:12">
      <c r="B45" s="5">
        <f t="shared" si="2"/>
        <v>42</v>
      </c>
      <c r="C45" s="6">
        <v>27</v>
      </c>
      <c r="D45" s="6" t="s">
        <v>83</v>
      </c>
      <c r="E45" s="6">
        <v>2005</v>
      </c>
      <c r="F45" s="6" t="s">
        <v>11</v>
      </c>
      <c r="G45" s="6" t="s">
        <v>17</v>
      </c>
      <c r="H45" s="6" t="s">
        <v>21</v>
      </c>
      <c r="I45" s="5">
        <v>53.08</v>
      </c>
      <c r="J45" s="5">
        <v>48.96</v>
      </c>
      <c r="K45" s="5">
        <v>48.96</v>
      </c>
      <c r="L45" s="5" t="b">
        <f t="shared" si="3"/>
        <v>0</v>
      </c>
    </row>
    <row r="46" spans="2:12">
      <c r="B46" s="5">
        <f t="shared" si="2"/>
        <v>43</v>
      </c>
      <c r="C46" s="6">
        <v>93</v>
      </c>
      <c r="D46" s="6" t="s">
        <v>84</v>
      </c>
      <c r="E46" s="6">
        <v>2002</v>
      </c>
      <c r="F46" s="6" t="s">
        <v>11</v>
      </c>
      <c r="G46" s="6" t="s">
        <v>12</v>
      </c>
      <c r="H46" s="6" t="s">
        <v>21</v>
      </c>
      <c r="I46" s="5" t="s">
        <v>13</v>
      </c>
      <c r="J46" s="5">
        <v>49.15</v>
      </c>
      <c r="K46" s="5">
        <v>49.15</v>
      </c>
      <c r="L46" s="5" t="b">
        <f t="shared" si="3"/>
        <v>0</v>
      </c>
    </row>
    <row r="47" spans="2:12">
      <c r="B47" s="5">
        <f t="shared" si="2"/>
        <v>44</v>
      </c>
      <c r="C47" s="6">
        <v>79</v>
      </c>
      <c r="D47" s="6" t="s">
        <v>85</v>
      </c>
      <c r="E47" s="6">
        <v>2001</v>
      </c>
      <c r="F47" s="6" t="s">
        <v>11</v>
      </c>
      <c r="G47" s="6" t="s">
        <v>12</v>
      </c>
      <c r="H47" s="6" t="s">
        <v>23</v>
      </c>
      <c r="I47" s="5">
        <v>49.21</v>
      </c>
      <c r="J47" s="5">
        <v>52.55</v>
      </c>
      <c r="K47" s="5">
        <v>49.21</v>
      </c>
      <c r="L47" s="5" t="b">
        <f t="shared" si="3"/>
        <v>0</v>
      </c>
    </row>
    <row r="48" spans="2:12">
      <c r="B48" s="5">
        <f t="shared" si="2"/>
        <v>45</v>
      </c>
      <c r="C48" s="6">
        <v>148</v>
      </c>
      <c r="D48" s="6" t="s">
        <v>86</v>
      </c>
      <c r="E48" s="6">
        <v>2002</v>
      </c>
      <c r="F48" s="6" t="s">
        <v>11</v>
      </c>
      <c r="G48" s="6" t="s">
        <v>12</v>
      </c>
      <c r="H48" s="6" t="s">
        <v>60</v>
      </c>
      <c r="I48" s="5">
        <v>49.93</v>
      </c>
      <c r="J48" s="5">
        <v>49.6</v>
      </c>
      <c r="K48" s="5">
        <v>49.6</v>
      </c>
      <c r="L48" s="5" t="b">
        <f t="shared" si="3"/>
        <v>0</v>
      </c>
    </row>
    <row r="49" spans="2:12">
      <c r="B49" s="5">
        <f t="shared" si="2"/>
        <v>46</v>
      </c>
      <c r="C49" s="6">
        <v>22</v>
      </c>
      <c r="D49" s="6" t="s">
        <v>87</v>
      </c>
      <c r="E49" s="6">
        <v>2005</v>
      </c>
      <c r="F49" s="6" t="s">
        <v>11</v>
      </c>
      <c r="G49" s="6" t="s">
        <v>17</v>
      </c>
      <c r="H49" s="6" t="s">
        <v>21</v>
      </c>
      <c r="I49" s="5" t="s">
        <v>28</v>
      </c>
      <c r="J49" s="5">
        <v>49.65</v>
      </c>
      <c r="K49" s="5">
        <v>49.65</v>
      </c>
      <c r="L49" s="5" t="b">
        <f t="shared" si="3"/>
        <v>0</v>
      </c>
    </row>
    <row r="50" spans="2:12">
      <c r="B50" s="5">
        <f t="shared" si="2"/>
        <v>47</v>
      </c>
      <c r="C50" s="6">
        <v>152</v>
      </c>
      <c r="D50" s="6" t="s">
        <v>88</v>
      </c>
      <c r="E50" s="6">
        <v>2002</v>
      </c>
      <c r="F50" s="6" t="s">
        <v>11</v>
      </c>
      <c r="G50" s="6" t="s">
        <v>12</v>
      </c>
      <c r="H50" s="6" t="s">
        <v>23</v>
      </c>
      <c r="I50" s="5">
        <v>49.81</v>
      </c>
      <c r="J50" s="5">
        <v>49.76</v>
      </c>
      <c r="K50" s="5">
        <v>49.76</v>
      </c>
      <c r="L50" s="5" t="b">
        <f t="shared" si="3"/>
        <v>0</v>
      </c>
    </row>
    <row r="51" spans="2:12">
      <c r="B51" s="5">
        <f t="shared" si="2"/>
        <v>47</v>
      </c>
      <c r="C51" s="6">
        <v>73</v>
      </c>
      <c r="D51" s="6" t="s">
        <v>89</v>
      </c>
      <c r="E51" s="6">
        <v>2000</v>
      </c>
      <c r="F51" s="6" t="s">
        <v>11</v>
      </c>
      <c r="G51" s="6" t="s">
        <v>12</v>
      </c>
      <c r="H51" s="6" t="s">
        <v>14</v>
      </c>
      <c r="I51" s="5">
        <v>49.76</v>
      </c>
      <c r="J51" s="5" t="s">
        <v>13</v>
      </c>
      <c r="K51" s="5">
        <v>49.76</v>
      </c>
      <c r="L51" s="5" t="b">
        <f t="shared" si="3"/>
        <v>0</v>
      </c>
    </row>
    <row r="52" spans="2:12">
      <c r="B52" s="5">
        <f t="shared" si="2"/>
        <v>49</v>
      </c>
      <c r="C52" s="6">
        <v>143</v>
      </c>
      <c r="D52" s="6" t="s">
        <v>90</v>
      </c>
      <c r="E52" s="6">
        <v>2001</v>
      </c>
      <c r="F52" s="6" t="s">
        <v>11</v>
      </c>
      <c r="G52" s="6" t="s">
        <v>12</v>
      </c>
      <c r="H52" s="6" t="s">
        <v>14</v>
      </c>
      <c r="I52" s="5">
        <v>51.63</v>
      </c>
      <c r="J52" s="5">
        <v>49.8</v>
      </c>
      <c r="K52" s="5">
        <v>49.8</v>
      </c>
      <c r="L52" s="5" t="b">
        <f t="shared" si="3"/>
        <v>0</v>
      </c>
    </row>
    <row r="53" spans="2:12">
      <c r="B53" s="5">
        <f t="shared" si="2"/>
        <v>50</v>
      </c>
      <c r="C53" s="6">
        <v>81</v>
      </c>
      <c r="D53" s="6" t="s">
        <v>92</v>
      </c>
      <c r="E53" s="6">
        <v>2000</v>
      </c>
      <c r="F53" s="6" t="s">
        <v>11</v>
      </c>
      <c r="G53" s="6" t="s">
        <v>12</v>
      </c>
      <c r="H53" s="6" t="s">
        <v>35</v>
      </c>
      <c r="I53" s="5">
        <v>49.84</v>
      </c>
      <c r="J53" s="5">
        <v>57.76</v>
      </c>
      <c r="K53" s="5">
        <v>49.84</v>
      </c>
      <c r="L53" s="5" t="b">
        <f t="shared" si="3"/>
        <v>0</v>
      </c>
    </row>
    <row r="54" spans="2:12">
      <c r="B54" s="5">
        <f t="shared" si="2"/>
        <v>51</v>
      </c>
      <c r="C54" s="6">
        <v>118</v>
      </c>
      <c r="D54" s="6" t="s">
        <v>93</v>
      </c>
      <c r="E54" s="6">
        <v>2004</v>
      </c>
      <c r="F54" s="6" t="s">
        <v>11</v>
      </c>
      <c r="G54" s="6" t="s">
        <v>12</v>
      </c>
      <c r="H54" s="6" t="s">
        <v>23</v>
      </c>
      <c r="I54" s="5">
        <v>50.29</v>
      </c>
      <c r="J54" s="5">
        <v>49.87</v>
      </c>
      <c r="K54" s="5">
        <v>49.87</v>
      </c>
      <c r="L54" s="5" t="b">
        <f t="shared" si="3"/>
        <v>0</v>
      </c>
    </row>
    <row r="55" spans="2:12">
      <c r="B55" s="5">
        <f t="shared" si="2"/>
        <v>52</v>
      </c>
      <c r="C55" s="6">
        <v>67</v>
      </c>
      <c r="D55" s="6" t="s">
        <v>95</v>
      </c>
      <c r="E55" s="6">
        <v>2005</v>
      </c>
      <c r="F55" s="6" t="s">
        <v>11</v>
      </c>
      <c r="G55" s="6" t="s">
        <v>17</v>
      </c>
      <c r="H55" s="6" t="s">
        <v>58</v>
      </c>
      <c r="I55" s="5">
        <v>56.48</v>
      </c>
      <c r="J55" s="5">
        <v>49.92</v>
      </c>
      <c r="K55" s="5">
        <v>49.92</v>
      </c>
      <c r="L55" s="5" t="b">
        <f t="shared" si="3"/>
        <v>0</v>
      </c>
    </row>
    <row r="56" spans="2:12">
      <c r="B56" s="5">
        <f t="shared" si="2"/>
        <v>53</v>
      </c>
      <c r="C56" s="6">
        <v>38</v>
      </c>
      <c r="D56" s="6" t="s">
        <v>96</v>
      </c>
      <c r="E56" s="6">
        <v>2005</v>
      </c>
      <c r="F56" s="6" t="s">
        <v>11</v>
      </c>
      <c r="G56" s="6" t="s">
        <v>17</v>
      </c>
      <c r="H56" s="6" t="s">
        <v>30</v>
      </c>
      <c r="I56" s="5">
        <v>53.16</v>
      </c>
      <c r="J56" s="5">
        <v>49.96</v>
      </c>
      <c r="K56" s="5">
        <v>49.96</v>
      </c>
      <c r="L56" s="5" t="b">
        <f t="shared" si="3"/>
        <v>0</v>
      </c>
    </row>
    <row r="57" spans="2:12">
      <c r="B57" s="5">
        <f t="shared" si="2"/>
        <v>54</v>
      </c>
      <c r="C57" s="6">
        <v>114</v>
      </c>
      <c r="D57" s="6" t="s">
        <v>97</v>
      </c>
      <c r="E57" s="6">
        <v>2003</v>
      </c>
      <c r="F57" s="6" t="s">
        <v>11</v>
      </c>
      <c r="G57" s="6" t="s">
        <v>12</v>
      </c>
      <c r="H57" s="6" t="s">
        <v>30</v>
      </c>
      <c r="I57" s="5">
        <v>50</v>
      </c>
      <c r="J57" s="5">
        <v>50.9</v>
      </c>
      <c r="K57" s="5">
        <v>50</v>
      </c>
      <c r="L57" s="5" t="b">
        <f t="shared" si="3"/>
        <v>0</v>
      </c>
    </row>
    <row r="58" spans="2:12">
      <c r="B58" s="5">
        <f t="shared" si="2"/>
        <v>55</v>
      </c>
      <c r="C58" s="6">
        <v>45</v>
      </c>
      <c r="D58" s="6" t="s">
        <v>98</v>
      </c>
      <c r="E58" s="6">
        <v>2005</v>
      </c>
      <c r="F58" s="6" t="s">
        <v>11</v>
      </c>
      <c r="G58" s="6" t="s">
        <v>17</v>
      </c>
      <c r="H58" s="6" t="s">
        <v>30</v>
      </c>
      <c r="I58" s="5">
        <v>54.9</v>
      </c>
      <c r="J58" s="5">
        <v>50.48</v>
      </c>
      <c r="K58" s="5">
        <v>50.48</v>
      </c>
      <c r="L58" s="5" t="b">
        <f t="shared" si="3"/>
        <v>0</v>
      </c>
    </row>
    <row r="59" spans="2:12">
      <c r="B59" s="5">
        <f t="shared" si="2"/>
        <v>56</v>
      </c>
      <c r="C59" s="6">
        <v>109</v>
      </c>
      <c r="D59" s="6" t="s">
        <v>99</v>
      </c>
      <c r="E59" s="6">
        <v>2004</v>
      </c>
      <c r="F59" s="6" t="s">
        <v>11</v>
      </c>
      <c r="G59" s="6" t="s">
        <v>12</v>
      </c>
      <c r="H59" s="6" t="s">
        <v>23</v>
      </c>
      <c r="I59" s="5" t="s">
        <v>13</v>
      </c>
      <c r="J59" s="5">
        <v>50.54</v>
      </c>
      <c r="K59" s="5">
        <v>50.54</v>
      </c>
      <c r="L59" s="5" t="b">
        <f t="shared" si="3"/>
        <v>0</v>
      </c>
    </row>
    <row r="60" spans="2:12">
      <c r="B60" s="5">
        <f t="shared" si="2"/>
        <v>57</v>
      </c>
      <c r="C60" s="6">
        <v>151</v>
      </c>
      <c r="D60" s="6" t="s">
        <v>100</v>
      </c>
      <c r="E60" s="6">
        <v>2000</v>
      </c>
      <c r="F60" s="6" t="s">
        <v>11</v>
      </c>
      <c r="G60" s="6" t="s">
        <v>12</v>
      </c>
      <c r="H60" s="6" t="s">
        <v>33</v>
      </c>
      <c r="I60" s="5">
        <v>50.66</v>
      </c>
      <c r="J60" s="5">
        <v>52.79</v>
      </c>
      <c r="K60" s="5">
        <v>50.66</v>
      </c>
      <c r="L60" s="5" t="b">
        <f t="shared" si="3"/>
        <v>0</v>
      </c>
    </row>
    <row r="61" spans="2:12">
      <c r="B61" s="5">
        <f t="shared" si="2"/>
        <v>58</v>
      </c>
      <c r="C61" s="6">
        <v>150</v>
      </c>
      <c r="D61" s="6" t="s">
        <v>101</v>
      </c>
      <c r="E61" s="6">
        <v>2002</v>
      </c>
      <c r="F61" s="6" t="s">
        <v>11</v>
      </c>
      <c r="G61" s="6" t="s">
        <v>12</v>
      </c>
      <c r="H61" s="6" t="s">
        <v>30</v>
      </c>
      <c r="I61" s="5">
        <v>50.79</v>
      </c>
      <c r="J61" s="5">
        <v>51.04</v>
      </c>
      <c r="K61" s="5">
        <v>50.79</v>
      </c>
      <c r="L61" s="5" t="b">
        <f t="shared" si="3"/>
        <v>0</v>
      </c>
    </row>
    <row r="62" spans="2:12">
      <c r="B62" s="5">
        <f t="shared" si="2"/>
        <v>59</v>
      </c>
      <c r="C62" s="6">
        <v>96</v>
      </c>
      <c r="D62" s="6" t="s">
        <v>102</v>
      </c>
      <c r="E62" s="6">
        <v>2002</v>
      </c>
      <c r="F62" s="6" t="s">
        <v>11</v>
      </c>
      <c r="G62" s="6" t="s">
        <v>12</v>
      </c>
      <c r="H62" s="6" t="s">
        <v>60</v>
      </c>
      <c r="I62" s="5">
        <v>50.87</v>
      </c>
      <c r="J62" s="5">
        <v>52.34</v>
      </c>
      <c r="K62" s="5">
        <v>50.87</v>
      </c>
      <c r="L62" s="5" t="b">
        <f t="shared" si="3"/>
        <v>0</v>
      </c>
    </row>
    <row r="63" spans="2:12">
      <c r="B63" s="5">
        <f t="shared" si="2"/>
        <v>60</v>
      </c>
      <c r="C63" s="6">
        <v>9</v>
      </c>
      <c r="D63" s="6" t="s">
        <v>103</v>
      </c>
      <c r="E63" s="6">
        <v>2005</v>
      </c>
      <c r="F63" s="6" t="s">
        <v>11</v>
      </c>
      <c r="G63" s="6" t="s">
        <v>17</v>
      </c>
      <c r="H63" s="6" t="s">
        <v>47</v>
      </c>
      <c r="I63" s="5">
        <v>54.83</v>
      </c>
      <c r="J63" s="5">
        <v>50.97</v>
      </c>
      <c r="K63" s="5">
        <v>50.97</v>
      </c>
      <c r="L63" s="5" t="b">
        <f t="shared" si="3"/>
        <v>0</v>
      </c>
    </row>
    <row r="64" spans="2:12">
      <c r="B64" s="5">
        <f t="shared" si="2"/>
        <v>61</v>
      </c>
      <c r="C64" s="6">
        <v>121</v>
      </c>
      <c r="D64" s="6" t="s">
        <v>104</v>
      </c>
      <c r="E64" s="6">
        <v>2002</v>
      </c>
      <c r="F64" s="6" t="s">
        <v>11</v>
      </c>
      <c r="G64" s="6" t="s">
        <v>12</v>
      </c>
      <c r="H64" s="6" t="s">
        <v>35</v>
      </c>
      <c r="I64" s="5">
        <v>51.18</v>
      </c>
      <c r="J64" s="5">
        <v>52.88</v>
      </c>
      <c r="K64" s="5">
        <v>51.18</v>
      </c>
      <c r="L64" s="5" t="b">
        <f t="shared" si="3"/>
        <v>0</v>
      </c>
    </row>
    <row r="65" spans="2:12">
      <c r="B65" s="5">
        <f t="shared" si="2"/>
        <v>62</v>
      </c>
      <c r="C65" s="6">
        <v>88</v>
      </c>
      <c r="D65" s="6" t="s">
        <v>105</v>
      </c>
      <c r="E65" s="6">
        <v>2002</v>
      </c>
      <c r="F65" s="6" t="s">
        <v>11</v>
      </c>
      <c r="G65" s="6" t="s">
        <v>12</v>
      </c>
      <c r="H65" s="6" t="s">
        <v>60</v>
      </c>
      <c r="I65" s="5">
        <v>51.27</v>
      </c>
      <c r="J65" s="5" t="s">
        <v>13</v>
      </c>
      <c r="K65" s="5">
        <v>51.27</v>
      </c>
      <c r="L65" s="5" t="b">
        <f t="shared" si="3"/>
        <v>0</v>
      </c>
    </row>
    <row r="66" spans="2:12">
      <c r="B66" s="5">
        <f t="shared" si="2"/>
        <v>63</v>
      </c>
      <c r="C66" s="6">
        <v>153</v>
      </c>
      <c r="D66" s="6" t="s">
        <v>106</v>
      </c>
      <c r="E66" s="6">
        <v>2003</v>
      </c>
      <c r="F66" s="6" t="s">
        <v>11</v>
      </c>
      <c r="G66" s="6" t="s">
        <v>12</v>
      </c>
      <c r="H66" s="6" t="s">
        <v>30</v>
      </c>
      <c r="I66" s="5">
        <v>51.61</v>
      </c>
      <c r="J66" s="5" t="s">
        <v>13</v>
      </c>
      <c r="K66" s="5">
        <v>51.61</v>
      </c>
      <c r="L66" s="5" t="b">
        <f t="shared" si="3"/>
        <v>0</v>
      </c>
    </row>
    <row r="67" spans="2:12">
      <c r="B67" s="5">
        <f t="shared" si="2"/>
        <v>64</v>
      </c>
      <c r="C67" s="6">
        <v>61</v>
      </c>
      <c r="D67" s="6" t="s">
        <v>107</v>
      </c>
      <c r="E67" s="6">
        <v>2006</v>
      </c>
      <c r="F67" s="6" t="s">
        <v>11</v>
      </c>
      <c r="G67" s="6" t="s">
        <v>17</v>
      </c>
      <c r="H67" s="6" t="s">
        <v>23</v>
      </c>
      <c r="I67" s="5">
        <v>58.58</v>
      </c>
      <c r="J67" s="5">
        <v>51.65</v>
      </c>
      <c r="K67" s="5">
        <v>51.65</v>
      </c>
      <c r="L67" s="5" t="b">
        <f t="shared" si="3"/>
        <v>0</v>
      </c>
    </row>
    <row r="68" spans="2:12">
      <c r="B68" s="5">
        <f t="shared" ref="B68:B103" si="4">_xlfn.RANK.EQ(K68,K:K,1)</f>
        <v>65</v>
      </c>
      <c r="C68" s="6">
        <v>103</v>
      </c>
      <c r="D68" s="6" t="s">
        <v>108</v>
      </c>
      <c r="E68" s="6">
        <v>2000</v>
      </c>
      <c r="F68" s="6" t="s">
        <v>11</v>
      </c>
      <c r="G68" s="6" t="s">
        <v>12</v>
      </c>
      <c r="H68" s="6" t="s">
        <v>14</v>
      </c>
      <c r="I68" s="5">
        <v>52.74</v>
      </c>
      <c r="J68" s="5">
        <v>51.9</v>
      </c>
      <c r="K68" s="5">
        <v>51.9</v>
      </c>
      <c r="L68" s="5" t="b">
        <f t="shared" ref="L68:L99" si="5">IF(B68&lt;11,SUM(11-B68))</f>
        <v>0</v>
      </c>
    </row>
    <row r="69" spans="2:12">
      <c r="B69" s="5">
        <f t="shared" si="4"/>
        <v>66</v>
      </c>
      <c r="C69" s="6">
        <v>78</v>
      </c>
      <c r="D69" s="6" t="s">
        <v>109</v>
      </c>
      <c r="E69" s="6">
        <v>2004</v>
      </c>
      <c r="F69" s="6" t="s">
        <v>11</v>
      </c>
      <c r="G69" s="6" t="s">
        <v>12</v>
      </c>
      <c r="H69" s="6" t="s">
        <v>23</v>
      </c>
      <c r="I69" s="5">
        <v>52.1</v>
      </c>
      <c r="J69" s="5" t="s">
        <v>13</v>
      </c>
      <c r="K69" s="5">
        <v>52.1</v>
      </c>
      <c r="L69" s="5" t="b">
        <f t="shared" si="5"/>
        <v>0</v>
      </c>
    </row>
    <row r="70" spans="2:12">
      <c r="B70" s="5">
        <f t="shared" si="4"/>
        <v>67</v>
      </c>
      <c r="C70" s="6">
        <v>53</v>
      </c>
      <c r="D70" s="6" t="s">
        <v>110</v>
      </c>
      <c r="E70" s="6">
        <v>2005</v>
      </c>
      <c r="F70" s="6" t="s">
        <v>11</v>
      </c>
      <c r="G70" s="6" t="s">
        <v>17</v>
      </c>
      <c r="H70" s="6" t="s">
        <v>47</v>
      </c>
      <c r="I70" s="5">
        <v>58.9</v>
      </c>
      <c r="J70" s="5">
        <v>52.28</v>
      </c>
      <c r="K70" s="5">
        <v>52.28</v>
      </c>
      <c r="L70" s="5" t="b">
        <f t="shared" si="5"/>
        <v>0</v>
      </c>
    </row>
    <row r="71" spans="2:12">
      <c r="B71" s="5">
        <f t="shared" si="4"/>
        <v>68</v>
      </c>
      <c r="C71" s="6">
        <v>137</v>
      </c>
      <c r="D71" s="6" t="s">
        <v>111</v>
      </c>
      <c r="E71" s="6">
        <v>1999</v>
      </c>
      <c r="F71" s="6" t="s">
        <v>11</v>
      </c>
      <c r="G71" s="6" t="s">
        <v>12</v>
      </c>
      <c r="H71" s="6" t="s">
        <v>35</v>
      </c>
      <c r="I71" s="5">
        <v>53.07</v>
      </c>
      <c r="J71" s="5">
        <v>52.32</v>
      </c>
      <c r="K71" s="5">
        <v>52.32</v>
      </c>
      <c r="L71" s="5" t="b">
        <f t="shared" si="5"/>
        <v>0</v>
      </c>
    </row>
    <row r="72" spans="2:12">
      <c r="B72" s="5">
        <f t="shared" si="4"/>
        <v>69</v>
      </c>
      <c r="C72" s="6">
        <v>119</v>
      </c>
      <c r="D72" s="6" t="s">
        <v>112</v>
      </c>
      <c r="E72" s="6">
        <v>2002</v>
      </c>
      <c r="F72" s="6" t="s">
        <v>11</v>
      </c>
      <c r="G72" s="6" t="s">
        <v>12</v>
      </c>
      <c r="H72" s="6" t="s">
        <v>60</v>
      </c>
      <c r="I72" s="5">
        <v>52.47</v>
      </c>
      <c r="J72" s="5">
        <v>53.73</v>
      </c>
      <c r="K72" s="5">
        <v>52.47</v>
      </c>
      <c r="L72" s="5" t="b">
        <f t="shared" si="5"/>
        <v>0</v>
      </c>
    </row>
    <row r="73" spans="2:12">
      <c r="B73" s="5">
        <f t="shared" si="4"/>
        <v>70</v>
      </c>
      <c r="C73" s="6">
        <v>65</v>
      </c>
      <c r="D73" s="6" t="s">
        <v>115</v>
      </c>
      <c r="E73" s="6">
        <v>2006</v>
      </c>
      <c r="F73" s="6" t="s">
        <v>11</v>
      </c>
      <c r="G73" s="6" t="s">
        <v>17</v>
      </c>
      <c r="H73" s="6" t="s">
        <v>21</v>
      </c>
      <c r="I73" s="5" t="s">
        <v>25</v>
      </c>
      <c r="J73" s="5">
        <v>52.59</v>
      </c>
      <c r="K73" s="5">
        <v>52.59</v>
      </c>
      <c r="L73" s="5" t="b">
        <f t="shared" si="5"/>
        <v>0</v>
      </c>
    </row>
    <row r="74" spans="2:12">
      <c r="B74" s="5">
        <f t="shared" si="4"/>
        <v>71</v>
      </c>
      <c r="C74" s="6">
        <v>133</v>
      </c>
      <c r="D74" s="6" t="s">
        <v>116</v>
      </c>
      <c r="E74" s="6">
        <v>2003</v>
      </c>
      <c r="F74" s="6" t="s">
        <v>11</v>
      </c>
      <c r="G74" s="6" t="s">
        <v>12</v>
      </c>
      <c r="H74" s="6" t="s">
        <v>35</v>
      </c>
      <c r="I74" s="5">
        <v>52.64</v>
      </c>
      <c r="J74" s="5" t="s">
        <v>13</v>
      </c>
      <c r="K74" s="5">
        <v>52.64</v>
      </c>
      <c r="L74" s="5" t="b">
        <f t="shared" si="5"/>
        <v>0</v>
      </c>
    </row>
    <row r="75" spans="2:12">
      <c r="B75" s="5">
        <f t="shared" si="4"/>
        <v>72</v>
      </c>
      <c r="C75" s="6">
        <v>100</v>
      </c>
      <c r="D75" s="6" t="s">
        <v>117</v>
      </c>
      <c r="E75" s="6">
        <v>2002</v>
      </c>
      <c r="F75" s="6" t="s">
        <v>11</v>
      </c>
      <c r="G75" s="6" t="s">
        <v>12</v>
      </c>
      <c r="H75" s="6" t="s">
        <v>30</v>
      </c>
      <c r="I75" s="5" t="s">
        <v>13</v>
      </c>
      <c r="J75" s="5">
        <v>52.77</v>
      </c>
      <c r="K75" s="5">
        <v>52.77</v>
      </c>
      <c r="L75" s="5" t="b">
        <f t="shared" si="5"/>
        <v>0</v>
      </c>
    </row>
    <row r="76" spans="2:12">
      <c r="B76" s="5">
        <f t="shared" si="4"/>
        <v>73</v>
      </c>
      <c r="C76" s="6">
        <v>160</v>
      </c>
      <c r="D76" s="6" t="s">
        <v>118</v>
      </c>
      <c r="E76" s="6">
        <v>2003</v>
      </c>
      <c r="F76" s="6" t="s">
        <v>11</v>
      </c>
      <c r="G76" s="6" t="s">
        <v>12</v>
      </c>
      <c r="H76" s="6" t="s">
        <v>21</v>
      </c>
      <c r="I76" s="5">
        <v>53.49</v>
      </c>
      <c r="J76" s="5">
        <v>52.78</v>
      </c>
      <c r="K76" s="5">
        <v>52.78</v>
      </c>
      <c r="L76" s="5" t="b">
        <f t="shared" si="5"/>
        <v>0</v>
      </c>
    </row>
    <row r="77" spans="2:12">
      <c r="B77" s="5">
        <f t="shared" si="4"/>
        <v>74</v>
      </c>
      <c r="C77" s="6">
        <v>28</v>
      </c>
      <c r="D77" s="6" t="s">
        <v>119</v>
      </c>
      <c r="E77" s="6">
        <v>2008</v>
      </c>
      <c r="F77" s="6" t="s">
        <v>11</v>
      </c>
      <c r="G77" s="6" t="s">
        <v>17</v>
      </c>
      <c r="H77" s="6" t="s">
        <v>21</v>
      </c>
      <c r="I77" s="5">
        <v>58.73</v>
      </c>
      <c r="J77" s="5">
        <v>52.86</v>
      </c>
      <c r="K77" s="5">
        <v>52.86</v>
      </c>
      <c r="L77" s="5" t="b">
        <f t="shared" si="5"/>
        <v>0</v>
      </c>
    </row>
    <row r="78" spans="2:12">
      <c r="B78" s="5">
        <f t="shared" si="4"/>
        <v>75</v>
      </c>
      <c r="C78" s="6">
        <v>94</v>
      </c>
      <c r="D78" s="6" t="s">
        <v>120</v>
      </c>
      <c r="E78" s="6">
        <v>2001</v>
      </c>
      <c r="F78" s="6" t="s">
        <v>11</v>
      </c>
      <c r="G78" s="6" t="s">
        <v>12</v>
      </c>
      <c r="H78" s="6" t="s">
        <v>35</v>
      </c>
      <c r="I78" s="5">
        <v>52.96</v>
      </c>
      <c r="J78" s="5">
        <v>55.24</v>
      </c>
      <c r="K78" s="5">
        <v>52.96</v>
      </c>
      <c r="L78" s="5" t="b">
        <f t="shared" si="5"/>
        <v>0</v>
      </c>
    </row>
    <row r="79" spans="2:12">
      <c r="B79" s="5">
        <f t="shared" si="4"/>
        <v>76</v>
      </c>
      <c r="C79" s="6">
        <v>47</v>
      </c>
      <c r="D79" s="6" t="s">
        <v>124</v>
      </c>
      <c r="E79" s="6">
        <v>2007</v>
      </c>
      <c r="F79" s="6" t="s">
        <v>11</v>
      </c>
      <c r="G79" s="6" t="s">
        <v>17</v>
      </c>
      <c r="H79" s="6" t="s">
        <v>21</v>
      </c>
      <c r="I79" s="5">
        <v>59.81</v>
      </c>
      <c r="J79" s="5">
        <v>53.55</v>
      </c>
      <c r="K79" s="5">
        <v>53.55</v>
      </c>
      <c r="L79" s="5" t="b">
        <f t="shared" si="5"/>
        <v>0</v>
      </c>
    </row>
    <row r="80" spans="2:12">
      <c r="B80" s="5">
        <f t="shared" si="4"/>
        <v>77</v>
      </c>
      <c r="C80" s="6">
        <v>84</v>
      </c>
      <c r="D80" s="6" t="s">
        <v>125</v>
      </c>
      <c r="E80" s="6">
        <v>2004</v>
      </c>
      <c r="F80" s="6" t="s">
        <v>11</v>
      </c>
      <c r="G80" s="6" t="s">
        <v>12</v>
      </c>
      <c r="H80" s="6" t="s">
        <v>47</v>
      </c>
      <c r="I80" s="5">
        <v>53.66</v>
      </c>
      <c r="J80" s="5" t="s">
        <v>13</v>
      </c>
      <c r="K80" s="5">
        <v>53.66</v>
      </c>
      <c r="L80" s="5" t="b">
        <f t="shared" si="5"/>
        <v>0</v>
      </c>
    </row>
    <row r="81" spans="2:12">
      <c r="B81" s="5">
        <f t="shared" si="4"/>
        <v>78</v>
      </c>
      <c r="C81" s="6">
        <v>20</v>
      </c>
      <c r="D81" s="6" t="s">
        <v>127</v>
      </c>
      <c r="E81" s="6">
        <v>2005</v>
      </c>
      <c r="F81" s="6" t="s">
        <v>11</v>
      </c>
      <c r="G81" s="6" t="s">
        <v>17</v>
      </c>
      <c r="H81" s="6" t="s">
        <v>23</v>
      </c>
      <c r="I81" s="5" t="s">
        <v>13</v>
      </c>
      <c r="J81" s="5">
        <v>53.8</v>
      </c>
      <c r="K81" s="5">
        <v>53.8</v>
      </c>
      <c r="L81" s="5" t="b">
        <f t="shared" si="5"/>
        <v>0</v>
      </c>
    </row>
    <row r="82" spans="2:12">
      <c r="B82" s="5">
        <f t="shared" si="4"/>
        <v>78</v>
      </c>
      <c r="C82" s="6">
        <v>83</v>
      </c>
      <c r="D82" s="6" t="s">
        <v>126</v>
      </c>
      <c r="E82" s="6">
        <v>1999</v>
      </c>
      <c r="F82" s="6" t="s">
        <v>11</v>
      </c>
      <c r="G82" s="6" t="s">
        <v>12</v>
      </c>
      <c r="H82" s="6" t="s">
        <v>23</v>
      </c>
      <c r="I82" s="5">
        <v>53.8</v>
      </c>
      <c r="J82" s="5" t="s">
        <v>28</v>
      </c>
      <c r="K82" s="5">
        <v>53.8</v>
      </c>
      <c r="L82" s="5" t="b">
        <f t="shared" si="5"/>
        <v>0</v>
      </c>
    </row>
    <row r="83" spans="2:12">
      <c r="B83" s="5">
        <f t="shared" si="4"/>
        <v>80</v>
      </c>
      <c r="C83" s="6">
        <v>77</v>
      </c>
      <c r="D83" s="6" t="s">
        <v>130</v>
      </c>
      <c r="E83" s="6">
        <v>2004</v>
      </c>
      <c r="F83" s="6" t="s">
        <v>11</v>
      </c>
      <c r="G83" s="6" t="s">
        <v>12</v>
      </c>
      <c r="H83" s="6" t="s">
        <v>56</v>
      </c>
      <c r="I83" s="5">
        <v>54.2</v>
      </c>
      <c r="J83" s="5" t="s">
        <v>28</v>
      </c>
      <c r="K83" s="5">
        <v>54.2</v>
      </c>
      <c r="L83" s="5" t="b">
        <f t="shared" si="5"/>
        <v>0</v>
      </c>
    </row>
    <row r="84" spans="2:12">
      <c r="B84" s="5">
        <f t="shared" si="4"/>
        <v>81</v>
      </c>
      <c r="C84" s="6">
        <v>3</v>
      </c>
      <c r="D84" s="6" t="s">
        <v>131</v>
      </c>
      <c r="E84" s="6">
        <v>2006</v>
      </c>
      <c r="F84" s="6" t="s">
        <v>11</v>
      </c>
      <c r="G84" s="6" t="s">
        <v>17</v>
      </c>
      <c r="H84" s="6" t="s">
        <v>37</v>
      </c>
      <c r="I84" s="5">
        <v>59.13</v>
      </c>
      <c r="J84" s="5">
        <v>54.28</v>
      </c>
      <c r="K84" s="5">
        <v>54.28</v>
      </c>
      <c r="L84" s="5" t="b">
        <f t="shared" si="5"/>
        <v>0</v>
      </c>
    </row>
    <row r="85" spans="2:12">
      <c r="B85" s="5">
        <f t="shared" si="4"/>
        <v>82</v>
      </c>
      <c r="C85" s="6">
        <v>36</v>
      </c>
      <c r="D85" s="6" t="s">
        <v>132</v>
      </c>
      <c r="E85" s="6">
        <v>2005</v>
      </c>
      <c r="F85" s="6" t="s">
        <v>11</v>
      </c>
      <c r="G85" s="6" t="s">
        <v>17</v>
      </c>
      <c r="H85" s="6" t="s">
        <v>30</v>
      </c>
      <c r="I85" s="5">
        <v>54.98</v>
      </c>
      <c r="J85" s="5" t="s">
        <v>13</v>
      </c>
      <c r="K85" s="5">
        <v>54.98</v>
      </c>
      <c r="L85" s="5" t="b">
        <f t="shared" si="5"/>
        <v>0</v>
      </c>
    </row>
    <row r="86" spans="2:12">
      <c r="B86" s="5">
        <f t="shared" si="4"/>
        <v>83</v>
      </c>
      <c r="C86" s="6">
        <v>97</v>
      </c>
      <c r="D86" s="6" t="s">
        <v>133</v>
      </c>
      <c r="E86" s="6">
        <v>2003</v>
      </c>
      <c r="F86" s="6" t="s">
        <v>11</v>
      </c>
      <c r="G86" s="6" t="s">
        <v>12</v>
      </c>
      <c r="H86" s="6" t="s">
        <v>134</v>
      </c>
      <c r="I86" s="5" t="s">
        <v>28</v>
      </c>
      <c r="J86" s="5">
        <v>55.01</v>
      </c>
      <c r="K86" s="5">
        <v>55.01</v>
      </c>
      <c r="L86" s="5" t="b">
        <f t="shared" si="5"/>
        <v>0</v>
      </c>
    </row>
    <row r="87" spans="2:12">
      <c r="B87" s="5">
        <f t="shared" si="4"/>
        <v>84</v>
      </c>
      <c r="C87" s="6">
        <v>74</v>
      </c>
      <c r="D87" s="6" t="s">
        <v>135</v>
      </c>
      <c r="E87" s="6">
        <v>2004</v>
      </c>
      <c r="F87" s="6" t="s">
        <v>11</v>
      </c>
      <c r="G87" s="6" t="s">
        <v>12</v>
      </c>
      <c r="H87" s="6" t="s">
        <v>56</v>
      </c>
      <c r="I87" s="5">
        <v>55.05</v>
      </c>
      <c r="J87" s="5">
        <v>58.71</v>
      </c>
      <c r="K87" s="5">
        <v>55.05</v>
      </c>
      <c r="L87" s="5" t="b">
        <f t="shared" si="5"/>
        <v>0</v>
      </c>
    </row>
    <row r="88" spans="2:12">
      <c r="B88" s="5">
        <f t="shared" si="4"/>
        <v>85</v>
      </c>
      <c r="C88" s="6">
        <v>26</v>
      </c>
      <c r="D88" s="6" t="s">
        <v>139</v>
      </c>
      <c r="E88" s="6">
        <v>2006</v>
      </c>
      <c r="F88" s="6" t="s">
        <v>11</v>
      </c>
      <c r="G88" s="6" t="s">
        <v>17</v>
      </c>
      <c r="H88" s="6" t="s">
        <v>30</v>
      </c>
      <c r="I88" s="5">
        <v>59.37</v>
      </c>
      <c r="J88" s="5">
        <v>55.66</v>
      </c>
      <c r="K88" s="5">
        <v>55.66</v>
      </c>
      <c r="L88" s="5" t="b">
        <f t="shared" si="5"/>
        <v>0</v>
      </c>
    </row>
    <row r="89" spans="2:12">
      <c r="B89" s="5">
        <f t="shared" si="4"/>
        <v>86</v>
      </c>
      <c r="C89" s="6">
        <v>139</v>
      </c>
      <c r="D89" s="6" t="s">
        <v>140</v>
      </c>
      <c r="E89" s="6">
        <v>2003</v>
      </c>
      <c r="F89" s="6" t="s">
        <v>11</v>
      </c>
      <c r="G89" s="6" t="s">
        <v>12</v>
      </c>
      <c r="H89" s="6" t="s">
        <v>21</v>
      </c>
      <c r="I89" s="5">
        <v>59.46</v>
      </c>
      <c r="J89" s="5">
        <v>55.73</v>
      </c>
      <c r="K89" s="5">
        <v>55.73</v>
      </c>
      <c r="L89" s="5" t="b">
        <f t="shared" si="5"/>
        <v>0</v>
      </c>
    </row>
    <row r="90" spans="2:12">
      <c r="B90" s="5">
        <f t="shared" si="4"/>
        <v>87</v>
      </c>
      <c r="C90" s="6">
        <v>111</v>
      </c>
      <c r="D90" s="6" t="s">
        <v>141</v>
      </c>
      <c r="E90" s="6">
        <v>2003</v>
      </c>
      <c r="F90" s="6" t="s">
        <v>11</v>
      </c>
      <c r="G90" s="6" t="s">
        <v>12</v>
      </c>
      <c r="H90" s="6" t="s">
        <v>30</v>
      </c>
      <c r="I90" s="5">
        <v>55.9</v>
      </c>
      <c r="J90" s="5">
        <v>56.28</v>
      </c>
      <c r="K90" s="5">
        <v>55.9</v>
      </c>
      <c r="L90" s="5" t="b">
        <f t="shared" si="5"/>
        <v>0</v>
      </c>
    </row>
    <row r="91" spans="2:12">
      <c r="B91" s="5">
        <f t="shared" si="4"/>
        <v>88</v>
      </c>
      <c r="C91" s="6">
        <v>90</v>
      </c>
      <c r="D91" s="6" t="s">
        <v>143</v>
      </c>
      <c r="E91" s="6">
        <v>2004</v>
      </c>
      <c r="F91" s="6" t="s">
        <v>11</v>
      </c>
      <c r="G91" s="6" t="s">
        <v>12</v>
      </c>
      <c r="H91" s="6" t="s">
        <v>30</v>
      </c>
      <c r="I91" s="5" t="s">
        <v>28</v>
      </c>
      <c r="J91" s="5">
        <v>56.23</v>
      </c>
      <c r="K91" s="5">
        <v>56.23</v>
      </c>
      <c r="L91" s="5" t="b">
        <f t="shared" si="5"/>
        <v>0</v>
      </c>
    </row>
    <row r="92" spans="2:12">
      <c r="B92" s="5">
        <f t="shared" si="4"/>
        <v>89</v>
      </c>
      <c r="C92" s="6">
        <v>122</v>
      </c>
      <c r="D92" s="6" t="s">
        <v>144</v>
      </c>
      <c r="E92" s="6">
        <v>2004</v>
      </c>
      <c r="F92" s="6" t="s">
        <v>11</v>
      </c>
      <c r="G92" s="6" t="s">
        <v>12</v>
      </c>
      <c r="H92" s="6" t="s">
        <v>23</v>
      </c>
      <c r="I92" s="5">
        <v>56.42</v>
      </c>
      <c r="J92" s="5">
        <v>57.46</v>
      </c>
      <c r="K92" s="5">
        <v>56.42</v>
      </c>
      <c r="L92" s="5" t="b">
        <f t="shared" si="5"/>
        <v>0</v>
      </c>
    </row>
    <row r="93" spans="2:12">
      <c r="B93" s="5">
        <f t="shared" si="4"/>
        <v>90</v>
      </c>
      <c r="C93" s="6">
        <v>21</v>
      </c>
      <c r="D93" s="6" t="s">
        <v>146</v>
      </c>
      <c r="E93" s="6">
        <v>2005</v>
      </c>
      <c r="F93" s="6" t="s">
        <v>11</v>
      </c>
      <c r="G93" s="6" t="s">
        <v>17</v>
      </c>
      <c r="H93" s="6" t="s">
        <v>30</v>
      </c>
      <c r="I93" s="5" t="s">
        <v>147</v>
      </c>
      <c r="J93" s="5">
        <v>56.5</v>
      </c>
      <c r="K93" s="5">
        <v>56.5</v>
      </c>
      <c r="L93" s="5" t="b">
        <f t="shared" si="5"/>
        <v>0</v>
      </c>
    </row>
    <row r="94" spans="2:12">
      <c r="B94" s="5">
        <f t="shared" si="4"/>
        <v>91</v>
      </c>
      <c r="C94" s="6">
        <v>59</v>
      </c>
      <c r="D94" s="6" t="s">
        <v>148</v>
      </c>
      <c r="E94" s="6">
        <v>2005</v>
      </c>
      <c r="F94" s="6" t="s">
        <v>11</v>
      </c>
      <c r="G94" s="6" t="s">
        <v>17</v>
      </c>
      <c r="H94" s="6" t="s">
        <v>58</v>
      </c>
      <c r="I94" s="5" t="s">
        <v>149</v>
      </c>
      <c r="J94" s="5">
        <v>56.73</v>
      </c>
      <c r="K94" s="5">
        <v>56.73</v>
      </c>
      <c r="L94" s="5" t="b">
        <f t="shared" si="5"/>
        <v>0</v>
      </c>
    </row>
    <row r="95" spans="2:12">
      <c r="B95" s="5">
        <f t="shared" si="4"/>
        <v>91</v>
      </c>
      <c r="C95" s="6">
        <v>2</v>
      </c>
      <c r="D95" s="6" t="s">
        <v>150</v>
      </c>
      <c r="E95" s="6">
        <v>2007</v>
      </c>
      <c r="F95" s="6" t="s">
        <v>11</v>
      </c>
      <c r="G95" s="6" t="s">
        <v>17</v>
      </c>
      <c r="H95" s="6" t="s">
        <v>30</v>
      </c>
      <c r="I95" s="5" t="s">
        <v>151</v>
      </c>
      <c r="J95" s="5">
        <v>56.73</v>
      </c>
      <c r="K95" s="5">
        <v>56.73</v>
      </c>
      <c r="L95" s="5" t="b">
        <f t="shared" si="5"/>
        <v>0</v>
      </c>
    </row>
    <row r="96" spans="2:12">
      <c r="B96" s="5">
        <f t="shared" si="4"/>
        <v>93</v>
      </c>
      <c r="C96" s="6">
        <v>116</v>
      </c>
      <c r="D96" s="6" t="s">
        <v>152</v>
      </c>
      <c r="E96" s="6">
        <v>2003</v>
      </c>
      <c r="F96" s="6" t="s">
        <v>11</v>
      </c>
      <c r="G96" s="6" t="s">
        <v>12</v>
      </c>
      <c r="H96" s="6" t="s">
        <v>153</v>
      </c>
      <c r="I96" s="5">
        <v>59.19</v>
      </c>
      <c r="J96" s="5">
        <v>56.84</v>
      </c>
      <c r="K96" s="5">
        <v>56.84</v>
      </c>
      <c r="L96" s="5" t="b">
        <f t="shared" si="5"/>
        <v>0</v>
      </c>
    </row>
    <row r="97" spans="2:12">
      <c r="B97" s="5">
        <f t="shared" si="4"/>
        <v>94</v>
      </c>
      <c r="C97" s="6">
        <v>91</v>
      </c>
      <c r="D97" s="6" t="s">
        <v>154</v>
      </c>
      <c r="E97" s="6">
        <v>2001</v>
      </c>
      <c r="F97" s="6" t="s">
        <v>11</v>
      </c>
      <c r="G97" s="6" t="s">
        <v>12</v>
      </c>
      <c r="H97" s="6" t="s">
        <v>33</v>
      </c>
      <c r="I97" s="5">
        <v>56.9</v>
      </c>
      <c r="J97" s="5" t="s">
        <v>13</v>
      </c>
      <c r="K97" s="5">
        <v>56.9</v>
      </c>
      <c r="L97" s="5" t="b">
        <f t="shared" si="5"/>
        <v>0</v>
      </c>
    </row>
    <row r="98" spans="2:12">
      <c r="B98" s="5">
        <f t="shared" si="4"/>
        <v>95</v>
      </c>
      <c r="C98" s="6">
        <v>113</v>
      </c>
      <c r="D98" s="6" t="s">
        <v>155</v>
      </c>
      <c r="E98" s="6">
        <v>2003</v>
      </c>
      <c r="F98" s="6" t="s">
        <v>11</v>
      </c>
      <c r="G98" s="6" t="s">
        <v>12</v>
      </c>
      <c r="H98" s="6" t="s">
        <v>134</v>
      </c>
      <c r="I98" s="5" t="s">
        <v>28</v>
      </c>
      <c r="J98" s="5">
        <v>57.01</v>
      </c>
      <c r="K98" s="5">
        <v>57.01</v>
      </c>
      <c r="L98" s="5" t="b">
        <f t="shared" si="5"/>
        <v>0</v>
      </c>
    </row>
    <row r="99" spans="2:12">
      <c r="B99" s="5">
        <f t="shared" si="4"/>
        <v>96</v>
      </c>
      <c r="C99" s="6">
        <v>33</v>
      </c>
      <c r="D99" s="6" t="s">
        <v>158</v>
      </c>
      <c r="E99" s="6">
        <v>2006</v>
      </c>
      <c r="F99" s="6" t="s">
        <v>11</v>
      </c>
      <c r="G99" s="6" t="s">
        <v>17</v>
      </c>
      <c r="H99" s="6" t="s">
        <v>30</v>
      </c>
      <c r="I99" s="5" t="s">
        <v>159</v>
      </c>
      <c r="J99" s="5">
        <v>57.4</v>
      </c>
      <c r="K99" s="5">
        <v>57.4</v>
      </c>
      <c r="L99" s="5" t="b">
        <f t="shared" si="5"/>
        <v>0</v>
      </c>
    </row>
    <row r="100" spans="2:12">
      <c r="B100" s="5">
        <f t="shared" si="4"/>
        <v>97</v>
      </c>
      <c r="C100" s="6">
        <v>48</v>
      </c>
      <c r="D100" s="6" t="s">
        <v>162</v>
      </c>
      <c r="E100" s="6">
        <v>2006</v>
      </c>
      <c r="F100" s="6" t="s">
        <v>11</v>
      </c>
      <c r="G100" s="6" t="s">
        <v>17</v>
      </c>
      <c r="H100" s="6" t="s">
        <v>30</v>
      </c>
      <c r="I100" s="5" t="s">
        <v>163</v>
      </c>
      <c r="J100" s="5">
        <v>58.91</v>
      </c>
      <c r="K100" s="5">
        <v>58.91</v>
      </c>
      <c r="L100" s="5" t="b">
        <f t="shared" ref="L100:L133" si="6">IF(B100&lt;11,SUM(11-B100))</f>
        <v>0</v>
      </c>
    </row>
    <row r="101" spans="2:12">
      <c r="B101" s="5">
        <f t="shared" si="4"/>
        <v>98</v>
      </c>
      <c r="C101" s="6">
        <v>16</v>
      </c>
      <c r="D101" s="6" t="s">
        <v>164</v>
      </c>
      <c r="E101" s="6">
        <v>2006</v>
      </c>
      <c r="F101" s="6" t="s">
        <v>11</v>
      </c>
      <c r="G101" s="6" t="s">
        <v>17</v>
      </c>
      <c r="H101" s="6" t="s">
        <v>23</v>
      </c>
      <c r="I101" s="5" t="s">
        <v>165</v>
      </c>
      <c r="J101" s="5">
        <v>59.03</v>
      </c>
      <c r="K101" s="5">
        <v>59.03</v>
      </c>
      <c r="L101" s="5" t="b">
        <f t="shared" si="6"/>
        <v>0</v>
      </c>
    </row>
    <row r="102" spans="2:12">
      <c r="B102" s="5">
        <f t="shared" si="4"/>
        <v>99</v>
      </c>
      <c r="C102" s="6">
        <v>85</v>
      </c>
      <c r="D102" s="6" t="s">
        <v>166</v>
      </c>
      <c r="E102" s="6">
        <v>2003</v>
      </c>
      <c r="F102" s="6" t="s">
        <v>11</v>
      </c>
      <c r="G102" s="6" t="s">
        <v>12</v>
      </c>
      <c r="H102" s="6" t="s">
        <v>21</v>
      </c>
      <c r="I102" s="5" t="s">
        <v>13</v>
      </c>
      <c r="J102" s="5">
        <v>59.14</v>
      </c>
      <c r="K102" s="5">
        <v>59.14</v>
      </c>
      <c r="L102" s="5" t="b">
        <f t="shared" si="6"/>
        <v>0</v>
      </c>
    </row>
    <row r="103" spans="2:12">
      <c r="B103" s="5">
        <f t="shared" si="4"/>
        <v>100</v>
      </c>
      <c r="C103" s="6">
        <v>112</v>
      </c>
      <c r="D103" s="6" t="s">
        <v>167</v>
      </c>
      <c r="E103" s="6">
        <v>2004</v>
      </c>
      <c r="F103" s="6" t="s">
        <v>11</v>
      </c>
      <c r="G103" s="6" t="s">
        <v>12</v>
      </c>
      <c r="H103" s="6" t="s">
        <v>47</v>
      </c>
      <c r="I103" s="5" t="s">
        <v>28</v>
      </c>
      <c r="J103" s="5">
        <v>59.18</v>
      </c>
      <c r="K103" s="5">
        <v>59.18</v>
      </c>
      <c r="L103" s="5" t="b">
        <f t="shared" si="6"/>
        <v>0</v>
      </c>
    </row>
    <row r="104" spans="2:12">
      <c r="B104" s="5">
        <v>101</v>
      </c>
      <c r="C104" s="6">
        <v>145</v>
      </c>
      <c r="D104" s="6" t="s">
        <v>171</v>
      </c>
      <c r="E104" s="6">
        <v>2001</v>
      </c>
      <c r="F104" s="6" t="s">
        <v>11</v>
      </c>
      <c r="G104" s="6" t="s">
        <v>12</v>
      </c>
      <c r="H104" s="6" t="s">
        <v>153</v>
      </c>
      <c r="I104" s="5" t="s">
        <v>172</v>
      </c>
      <c r="J104" s="5" t="s">
        <v>13</v>
      </c>
      <c r="K104" s="5" t="s">
        <v>172</v>
      </c>
      <c r="L104" s="5" t="b">
        <f t="shared" si="6"/>
        <v>0</v>
      </c>
    </row>
    <row r="105" spans="2:12">
      <c r="B105" s="5">
        <v>102</v>
      </c>
      <c r="C105" s="6">
        <v>23</v>
      </c>
      <c r="D105" s="6" t="s">
        <v>173</v>
      </c>
      <c r="E105" s="6">
        <v>2007</v>
      </c>
      <c r="F105" s="6" t="s">
        <v>11</v>
      </c>
      <c r="G105" s="6" t="s">
        <v>17</v>
      </c>
      <c r="H105" s="6" t="s">
        <v>30</v>
      </c>
      <c r="I105" s="5" t="s">
        <v>174</v>
      </c>
      <c r="J105" s="5" t="s">
        <v>175</v>
      </c>
      <c r="K105" s="5" t="s">
        <v>175</v>
      </c>
      <c r="L105" s="5" t="b">
        <f t="shared" si="6"/>
        <v>0</v>
      </c>
    </row>
    <row r="106" spans="2:12">
      <c r="B106" s="5">
        <v>103</v>
      </c>
      <c r="C106" s="6">
        <v>54</v>
      </c>
      <c r="D106" s="6" t="s">
        <v>181</v>
      </c>
      <c r="E106" s="6">
        <v>2005</v>
      </c>
      <c r="F106" s="6" t="s">
        <v>11</v>
      </c>
      <c r="G106" s="6" t="s">
        <v>17</v>
      </c>
      <c r="H106" s="6" t="s">
        <v>56</v>
      </c>
      <c r="I106" s="5" t="s">
        <v>182</v>
      </c>
      <c r="J106" s="5" t="s">
        <v>183</v>
      </c>
      <c r="K106" s="5" t="s">
        <v>183</v>
      </c>
      <c r="L106" s="5" t="b">
        <f t="shared" si="6"/>
        <v>0</v>
      </c>
    </row>
    <row r="107" spans="2:12">
      <c r="B107" s="5">
        <v>104</v>
      </c>
      <c r="C107" s="6">
        <v>18</v>
      </c>
      <c r="D107" s="6" t="s">
        <v>189</v>
      </c>
      <c r="E107" s="6">
        <v>2005</v>
      </c>
      <c r="F107" s="6" t="s">
        <v>11</v>
      </c>
      <c r="G107" s="6" t="s">
        <v>17</v>
      </c>
      <c r="H107" s="6" t="s">
        <v>56</v>
      </c>
      <c r="I107" s="5" t="s">
        <v>190</v>
      </c>
      <c r="J107" s="5" t="s">
        <v>13</v>
      </c>
      <c r="K107" s="5" t="s">
        <v>190</v>
      </c>
      <c r="L107" s="5" t="b">
        <f t="shared" si="6"/>
        <v>0</v>
      </c>
    </row>
    <row r="108" spans="2:12">
      <c r="B108" s="5">
        <v>105</v>
      </c>
      <c r="C108" s="6">
        <v>104</v>
      </c>
      <c r="D108" s="6" t="s">
        <v>191</v>
      </c>
      <c r="E108" s="6">
        <v>2003</v>
      </c>
      <c r="F108" s="6" t="s">
        <v>11</v>
      </c>
      <c r="G108" s="6" t="s">
        <v>12</v>
      </c>
      <c r="H108" s="6" t="s">
        <v>47</v>
      </c>
      <c r="I108" s="5" t="s">
        <v>192</v>
      </c>
      <c r="J108" s="5" t="s">
        <v>193</v>
      </c>
      <c r="K108" s="5" t="s">
        <v>193</v>
      </c>
      <c r="L108" s="5" t="b">
        <f t="shared" si="6"/>
        <v>0</v>
      </c>
    </row>
    <row r="109" spans="2:12">
      <c r="B109" s="5">
        <v>106</v>
      </c>
      <c r="C109" s="6">
        <v>11</v>
      </c>
      <c r="D109" s="6" t="s">
        <v>194</v>
      </c>
      <c r="E109" s="6">
        <v>2005</v>
      </c>
      <c r="F109" s="6" t="s">
        <v>11</v>
      </c>
      <c r="G109" s="6" t="s">
        <v>17</v>
      </c>
      <c r="H109" s="6" t="s">
        <v>56</v>
      </c>
      <c r="I109" s="5" t="s">
        <v>13</v>
      </c>
      <c r="J109" s="5" t="s">
        <v>195</v>
      </c>
      <c r="K109" s="5" t="s">
        <v>195</v>
      </c>
      <c r="L109" s="5" t="b">
        <f t="shared" si="6"/>
        <v>0</v>
      </c>
    </row>
    <row r="110" spans="2:12">
      <c r="B110" s="5">
        <v>107</v>
      </c>
      <c r="C110" s="6">
        <v>30</v>
      </c>
      <c r="D110" s="6" t="s">
        <v>198</v>
      </c>
      <c r="E110" s="6">
        <v>2007</v>
      </c>
      <c r="F110" s="6" t="s">
        <v>11</v>
      </c>
      <c r="G110" s="6" t="s">
        <v>17</v>
      </c>
      <c r="H110" s="6" t="s">
        <v>30</v>
      </c>
      <c r="I110" s="5" t="s">
        <v>28</v>
      </c>
      <c r="J110" s="5" t="s">
        <v>199</v>
      </c>
      <c r="K110" s="5" t="s">
        <v>199</v>
      </c>
      <c r="L110" s="5" t="b">
        <f t="shared" si="6"/>
        <v>0</v>
      </c>
    </row>
    <row r="111" spans="2:12">
      <c r="B111" s="5">
        <v>108</v>
      </c>
      <c r="C111" s="6">
        <v>57</v>
      </c>
      <c r="D111" s="6" t="s">
        <v>200</v>
      </c>
      <c r="E111" s="6">
        <v>2006</v>
      </c>
      <c r="F111" s="6" t="s">
        <v>11</v>
      </c>
      <c r="G111" s="6" t="s">
        <v>17</v>
      </c>
      <c r="H111" s="6" t="s">
        <v>30</v>
      </c>
      <c r="I111" s="5" t="s">
        <v>201</v>
      </c>
      <c r="J111" s="5" t="s">
        <v>202</v>
      </c>
      <c r="K111" s="5" t="s">
        <v>202</v>
      </c>
      <c r="L111" s="5" t="b">
        <f t="shared" si="6"/>
        <v>0</v>
      </c>
    </row>
    <row r="112" spans="2:12">
      <c r="B112" s="5">
        <v>109</v>
      </c>
      <c r="C112" s="6">
        <v>55</v>
      </c>
      <c r="D112" s="6" t="s">
        <v>203</v>
      </c>
      <c r="E112" s="6">
        <v>2008</v>
      </c>
      <c r="F112" s="6" t="s">
        <v>11</v>
      </c>
      <c r="G112" s="6" t="s">
        <v>17</v>
      </c>
      <c r="H112" s="6" t="s">
        <v>205</v>
      </c>
      <c r="I112" s="5" t="s">
        <v>204</v>
      </c>
      <c r="J112" s="5" t="s">
        <v>25</v>
      </c>
      <c r="K112" s="5" t="s">
        <v>204</v>
      </c>
      <c r="L112" s="5" t="b">
        <f t="shared" si="6"/>
        <v>0</v>
      </c>
    </row>
    <row r="113" spans="2:12">
      <c r="B113" s="5">
        <v>110</v>
      </c>
      <c r="C113" s="6">
        <v>1</v>
      </c>
      <c r="D113" s="6" t="s">
        <v>206</v>
      </c>
      <c r="E113" s="6">
        <v>2006</v>
      </c>
      <c r="F113" s="6" t="s">
        <v>11</v>
      </c>
      <c r="G113" s="6" t="s">
        <v>17</v>
      </c>
      <c r="H113" s="6" t="s">
        <v>30</v>
      </c>
      <c r="I113" s="5" t="s">
        <v>207</v>
      </c>
      <c r="J113" s="5" t="s">
        <v>208</v>
      </c>
      <c r="K113" s="5" t="s">
        <v>208</v>
      </c>
      <c r="L113" s="5" t="b">
        <f t="shared" si="6"/>
        <v>0</v>
      </c>
    </row>
    <row r="114" spans="2:12">
      <c r="B114" s="5">
        <v>111</v>
      </c>
      <c r="C114" s="6">
        <v>5</v>
      </c>
      <c r="D114" s="6" t="s">
        <v>211</v>
      </c>
      <c r="E114" s="6">
        <v>2006</v>
      </c>
      <c r="F114" s="6" t="s">
        <v>11</v>
      </c>
      <c r="G114" s="6" t="s">
        <v>17</v>
      </c>
      <c r="H114" s="6" t="s">
        <v>30</v>
      </c>
      <c r="I114" s="5" t="s">
        <v>212</v>
      </c>
      <c r="J114" s="5" t="s">
        <v>213</v>
      </c>
      <c r="K114" s="5" t="s">
        <v>213</v>
      </c>
      <c r="L114" s="5" t="b">
        <f t="shared" si="6"/>
        <v>0</v>
      </c>
    </row>
    <row r="115" spans="2:12">
      <c r="B115" s="5">
        <v>112</v>
      </c>
      <c r="C115" s="6">
        <v>37</v>
      </c>
      <c r="D115" s="6" t="s">
        <v>214</v>
      </c>
      <c r="E115" s="6">
        <v>2007</v>
      </c>
      <c r="F115" s="6" t="s">
        <v>11</v>
      </c>
      <c r="G115" s="6" t="s">
        <v>17</v>
      </c>
      <c r="H115" s="6" t="s">
        <v>30</v>
      </c>
      <c r="I115" s="5" t="s">
        <v>215</v>
      </c>
      <c r="J115" s="5" t="s">
        <v>216</v>
      </c>
      <c r="K115" s="5" t="s">
        <v>216</v>
      </c>
      <c r="L115" s="5" t="b">
        <f t="shared" si="6"/>
        <v>0</v>
      </c>
    </row>
    <row r="116" spans="2:12">
      <c r="B116" s="5">
        <v>113</v>
      </c>
      <c r="C116" s="6">
        <v>101</v>
      </c>
      <c r="D116" s="6" t="s">
        <v>219</v>
      </c>
      <c r="E116" s="6">
        <v>2003</v>
      </c>
      <c r="F116" s="6" t="s">
        <v>11</v>
      </c>
      <c r="G116" s="6" t="s">
        <v>12</v>
      </c>
      <c r="H116" s="6" t="s">
        <v>134</v>
      </c>
      <c r="I116" s="5" t="s">
        <v>220</v>
      </c>
      <c r="J116" s="5" t="s">
        <v>13</v>
      </c>
      <c r="K116" s="5" t="s">
        <v>220</v>
      </c>
      <c r="L116" s="5" t="b">
        <f t="shared" si="6"/>
        <v>0</v>
      </c>
    </row>
    <row r="117" spans="2:12">
      <c r="B117" s="5">
        <v>114</v>
      </c>
      <c r="C117" s="6">
        <v>66</v>
      </c>
      <c r="D117" s="6" t="s">
        <v>221</v>
      </c>
      <c r="E117" s="6">
        <v>2008</v>
      </c>
      <c r="F117" s="6" t="s">
        <v>11</v>
      </c>
      <c r="G117" s="6" t="s">
        <v>17</v>
      </c>
      <c r="H117" s="6" t="s">
        <v>205</v>
      </c>
      <c r="I117" s="5" t="s">
        <v>222</v>
      </c>
      <c r="J117" s="5" t="s">
        <v>25</v>
      </c>
      <c r="K117" s="5" t="s">
        <v>222</v>
      </c>
      <c r="L117" s="5" t="b">
        <f t="shared" si="6"/>
        <v>0</v>
      </c>
    </row>
    <row r="118" spans="2:12">
      <c r="B118" s="5" t="s">
        <v>252</v>
      </c>
      <c r="C118" s="6">
        <v>156</v>
      </c>
      <c r="D118" s="6" t="s">
        <v>223</v>
      </c>
      <c r="E118" s="6">
        <v>2000</v>
      </c>
      <c r="F118" s="6" t="s">
        <v>11</v>
      </c>
      <c r="G118" s="6" t="s">
        <v>12</v>
      </c>
      <c r="H118" s="6" t="s">
        <v>35</v>
      </c>
      <c r="I118" s="5" t="s">
        <v>28</v>
      </c>
      <c r="J118" s="5" t="s">
        <v>28</v>
      </c>
      <c r="K118" s="5" t="s">
        <v>28</v>
      </c>
      <c r="L118" s="5" t="b">
        <f t="shared" si="6"/>
        <v>0</v>
      </c>
    </row>
    <row r="119" spans="2:12">
      <c r="B119" s="5" t="s">
        <v>252</v>
      </c>
      <c r="C119" s="6">
        <v>80</v>
      </c>
      <c r="D119" s="6" t="s">
        <v>224</v>
      </c>
      <c r="E119" s="6">
        <v>1999</v>
      </c>
      <c r="F119" s="6" t="s">
        <v>11</v>
      </c>
      <c r="G119" s="6" t="s">
        <v>12</v>
      </c>
      <c r="H119" s="6" t="s">
        <v>35</v>
      </c>
      <c r="I119" s="5" t="s">
        <v>28</v>
      </c>
      <c r="J119" s="5" t="s">
        <v>28</v>
      </c>
      <c r="K119" s="5" t="s">
        <v>28</v>
      </c>
      <c r="L119" s="5" t="b">
        <f t="shared" si="6"/>
        <v>0</v>
      </c>
    </row>
    <row r="120" spans="2:12">
      <c r="B120" s="5" t="s">
        <v>252</v>
      </c>
      <c r="C120" s="6">
        <v>89</v>
      </c>
      <c r="D120" s="6" t="s">
        <v>225</v>
      </c>
      <c r="E120" s="6">
        <v>2003</v>
      </c>
      <c r="F120" s="6" t="s">
        <v>11</v>
      </c>
      <c r="G120" s="6" t="s">
        <v>12</v>
      </c>
      <c r="H120" s="6" t="s">
        <v>226</v>
      </c>
      <c r="I120" s="5" t="s">
        <v>28</v>
      </c>
      <c r="J120" s="5" t="s">
        <v>28</v>
      </c>
      <c r="K120" s="5" t="s">
        <v>28</v>
      </c>
      <c r="L120" s="5" t="b">
        <f t="shared" si="6"/>
        <v>0</v>
      </c>
    </row>
    <row r="121" spans="2:12">
      <c r="B121" s="5" t="s">
        <v>252</v>
      </c>
      <c r="C121" s="6">
        <v>15</v>
      </c>
      <c r="D121" s="6" t="s">
        <v>235</v>
      </c>
      <c r="E121" s="6">
        <v>2005</v>
      </c>
      <c r="F121" s="6" t="s">
        <v>11</v>
      </c>
      <c r="G121" s="6" t="s">
        <v>17</v>
      </c>
      <c r="H121" s="6" t="s">
        <v>47</v>
      </c>
      <c r="I121" s="5" t="s">
        <v>25</v>
      </c>
      <c r="J121" s="5" t="s">
        <v>25</v>
      </c>
      <c r="K121" s="5" t="s">
        <v>25</v>
      </c>
      <c r="L121" s="5" t="b">
        <f t="shared" si="6"/>
        <v>0</v>
      </c>
    </row>
    <row r="122" spans="2:12">
      <c r="B122" s="5" t="s">
        <v>252</v>
      </c>
      <c r="C122" s="6">
        <v>24</v>
      </c>
      <c r="D122" s="6" t="s">
        <v>241</v>
      </c>
      <c r="E122" s="6">
        <v>2005</v>
      </c>
      <c r="F122" s="6" t="s">
        <v>11</v>
      </c>
      <c r="G122" s="6" t="s">
        <v>17</v>
      </c>
      <c r="H122" s="6" t="s">
        <v>56</v>
      </c>
      <c r="I122" s="5" t="s">
        <v>28</v>
      </c>
      <c r="J122" s="5" t="s">
        <v>25</v>
      </c>
      <c r="K122" s="5" t="s">
        <v>25</v>
      </c>
      <c r="L122" s="5" t="b">
        <f t="shared" si="6"/>
        <v>0</v>
      </c>
    </row>
    <row r="123" spans="2:12">
      <c r="B123" s="5" t="s">
        <v>252</v>
      </c>
      <c r="C123" s="6">
        <v>72</v>
      </c>
      <c r="D123" s="6" t="s">
        <v>232</v>
      </c>
      <c r="E123" s="6">
        <v>2001</v>
      </c>
      <c r="F123" s="6" t="s">
        <v>11</v>
      </c>
      <c r="G123" s="6" t="s">
        <v>12</v>
      </c>
      <c r="H123" s="6" t="s">
        <v>54</v>
      </c>
      <c r="I123" s="5" t="s">
        <v>25</v>
      </c>
      <c r="J123" s="5" t="s">
        <v>25</v>
      </c>
      <c r="K123" s="5" t="s">
        <v>25</v>
      </c>
      <c r="L123" s="5" t="b">
        <f t="shared" si="6"/>
        <v>0</v>
      </c>
    </row>
    <row r="124" spans="2:12">
      <c r="B124" s="5" t="s">
        <v>252</v>
      </c>
      <c r="C124" s="6">
        <v>82</v>
      </c>
      <c r="D124" s="6" t="s">
        <v>233</v>
      </c>
      <c r="E124" s="6">
        <v>2000</v>
      </c>
      <c r="F124" s="6" t="s">
        <v>11</v>
      </c>
      <c r="G124" s="6" t="s">
        <v>12</v>
      </c>
      <c r="H124" s="6" t="s">
        <v>54</v>
      </c>
      <c r="I124" s="5" t="s">
        <v>25</v>
      </c>
      <c r="J124" s="5" t="s">
        <v>25</v>
      </c>
      <c r="K124" s="5" t="s">
        <v>25</v>
      </c>
      <c r="L124" s="5" t="b">
        <f t="shared" si="6"/>
        <v>0</v>
      </c>
    </row>
    <row r="125" spans="2:12">
      <c r="B125" s="5" t="s">
        <v>252</v>
      </c>
      <c r="C125" s="6">
        <v>107</v>
      </c>
      <c r="D125" s="6" t="s">
        <v>234</v>
      </c>
      <c r="E125" s="6">
        <v>2004</v>
      </c>
      <c r="F125" s="6" t="s">
        <v>11</v>
      </c>
      <c r="G125" s="6" t="s">
        <v>12</v>
      </c>
      <c r="H125" s="6" t="s">
        <v>56</v>
      </c>
      <c r="I125" s="5" t="s">
        <v>25</v>
      </c>
      <c r="J125" s="5" t="s">
        <v>25</v>
      </c>
      <c r="K125" s="5" t="s">
        <v>25</v>
      </c>
      <c r="L125" s="5" t="b">
        <f t="shared" si="6"/>
        <v>0</v>
      </c>
    </row>
    <row r="126" spans="2:12">
      <c r="B126" s="5" t="s">
        <v>252</v>
      </c>
      <c r="C126" s="6">
        <v>125</v>
      </c>
      <c r="D126" s="6" t="s">
        <v>236</v>
      </c>
      <c r="E126" s="6">
        <v>2000</v>
      </c>
      <c r="F126" s="6" t="s">
        <v>11</v>
      </c>
      <c r="G126" s="6" t="s">
        <v>12</v>
      </c>
      <c r="H126" s="6" t="s">
        <v>14</v>
      </c>
      <c r="I126" s="5" t="s">
        <v>25</v>
      </c>
      <c r="J126" s="5" t="s">
        <v>25</v>
      </c>
      <c r="K126" s="5" t="s">
        <v>25</v>
      </c>
      <c r="L126" s="5" t="b">
        <f t="shared" si="6"/>
        <v>0</v>
      </c>
    </row>
    <row r="127" spans="2:12">
      <c r="B127" s="5" t="s">
        <v>252</v>
      </c>
      <c r="C127" s="6">
        <v>158</v>
      </c>
      <c r="D127" s="6" t="s">
        <v>237</v>
      </c>
      <c r="E127" s="6">
        <v>2000</v>
      </c>
      <c r="F127" s="6" t="s">
        <v>11</v>
      </c>
      <c r="G127" s="6" t="s">
        <v>12</v>
      </c>
      <c r="H127" s="6" t="s">
        <v>14</v>
      </c>
      <c r="I127" s="5" t="s">
        <v>25</v>
      </c>
      <c r="J127" s="5" t="s">
        <v>25</v>
      </c>
      <c r="K127" s="5" t="s">
        <v>25</v>
      </c>
      <c r="L127" s="5" t="b">
        <f t="shared" si="6"/>
        <v>0</v>
      </c>
    </row>
    <row r="128" spans="2:12">
      <c r="B128" s="5" t="s">
        <v>252</v>
      </c>
      <c r="C128" s="6">
        <v>134</v>
      </c>
      <c r="D128" s="6" t="s">
        <v>238</v>
      </c>
      <c r="E128" s="6">
        <v>2004</v>
      </c>
      <c r="F128" s="6" t="s">
        <v>11</v>
      </c>
      <c r="G128" s="6" t="s">
        <v>12</v>
      </c>
      <c r="H128" s="6" t="s">
        <v>21</v>
      </c>
      <c r="I128" s="5" t="s">
        <v>25</v>
      </c>
      <c r="J128" s="5" t="s">
        <v>25</v>
      </c>
      <c r="K128" s="5" t="s">
        <v>25</v>
      </c>
      <c r="L128" s="5" t="b">
        <f t="shared" si="6"/>
        <v>0</v>
      </c>
    </row>
    <row r="129" spans="2:12">
      <c r="B129" s="5" t="s">
        <v>252</v>
      </c>
      <c r="C129" s="6">
        <v>140</v>
      </c>
      <c r="D129" s="6" t="s">
        <v>240</v>
      </c>
      <c r="E129" s="6">
        <v>2001</v>
      </c>
      <c r="F129" s="6" t="s">
        <v>11</v>
      </c>
      <c r="G129" s="6" t="s">
        <v>12</v>
      </c>
      <c r="H129" s="6" t="s">
        <v>60</v>
      </c>
      <c r="I129" s="5" t="s">
        <v>25</v>
      </c>
      <c r="J129" s="5" t="s">
        <v>25</v>
      </c>
      <c r="K129" s="5" t="s">
        <v>25</v>
      </c>
      <c r="L129" s="5" t="b">
        <f t="shared" si="6"/>
        <v>0</v>
      </c>
    </row>
    <row r="130" spans="2:12">
      <c r="B130" s="5" t="s">
        <v>252</v>
      </c>
      <c r="C130" s="6">
        <v>128</v>
      </c>
      <c r="D130" s="6" t="s">
        <v>227</v>
      </c>
      <c r="E130" s="6">
        <v>1999</v>
      </c>
      <c r="F130" s="6" t="s">
        <v>11</v>
      </c>
      <c r="G130" s="6" t="s">
        <v>12</v>
      </c>
      <c r="H130" s="6" t="s">
        <v>35</v>
      </c>
      <c r="I130" s="5" t="s">
        <v>13</v>
      </c>
      <c r="J130" s="5" t="s">
        <v>13</v>
      </c>
      <c r="K130" s="5" t="s">
        <v>13</v>
      </c>
      <c r="L130" s="5" t="b">
        <f t="shared" si="6"/>
        <v>0</v>
      </c>
    </row>
    <row r="131" spans="2:12">
      <c r="B131" s="5" t="s">
        <v>252</v>
      </c>
      <c r="C131" s="6">
        <v>70</v>
      </c>
      <c r="D131" s="6" t="s">
        <v>229</v>
      </c>
      <c r="E131" s="6">
        <v>2002</v>
      </c>
      <c r="F131" s="6" t="s">
        <v>11</v>
      </c>
      <c r="G131" s="6" t="s">
        <v>12</v>
      </c>
      <c r="H131" s="6" t="s">
        <v>35</v>
      </c>
      <c r="I131" s="5" t="s">
        <v>28</v>
      </c>
      <c r="J131" s="5" t="s">
        <v>13</v>
      </c>
      <c r="K131" s="5" t="s">
        <v>13</v>
      </c>
      <c r="L131" s="5" t="b">
        <f t="shared" si="6"/>
        <v>0</v>
      </c>
    </row>
    <row r="132" spans="2:12">
      <c r="B132" s="5" t="s">
        <v>252</v>
      </c>
      <c r="C132" s="6">
        <v>127</v>
      </c>
      <c r="D132" s="6" t="s">
        <v>230</v>
      </c>
      <c r="E132" s="6">
        <v>2004</v>
      </c>
      <c r="F132" s="6" t="s">
        <v>11</v>
      </c>
      <c r="G132" s="6" t="s">
        <v>12</v>
      </c>
      <c r="H132" s="6" t="s">
        <v>37</v>
      </c>
      <c r="I132" s="5" t="s">
        <v>28</v>
      </c>
      <c r="J132" s="5" t="s">
        <v>13</v>
      </c>
      <c r="K132" s="5" t="s">
        <v>13</v>
      </c>
      <c r="L132" s="5" t="b">
        <f t="shared" si="6"/>
        <v>0</v>
      </c>
    </row>
    <row r="133" spans="2:12">
      <c r="B133" s="5" t="s">
        <v>252</v>
      </c>
      <c r="C133" s="6">
        <v>87</v>
      </c>
      <c r="D133" s="6" t="s">
        <v>231</v>
      </c>
      <c r="E133" s="6">
        <v>2000</v>
      </c>
      <c r="F133" s="6" t="s">
        <v>11</v>
      </c>
      <c r="G133" s="6" t="s">
        <v>12</v>
      </c>
      <c r="H133" s="6" t="s">
        <v>14</v>
      </c>
      <c r="I133" s="5" t="s">
        <v>13</v>
      </c>
      <c r="J133" s="5" t="s">
        <v>25</v>
      </c>
      <c r="K133" s="5" t="s">
        <v>13</v>
      </c>
      <c r="L133" s="5" t="b">
        <f t="shared" si="6"/>
        <v>0</v>
      </c>
    </row>
  </sheetData>
  <autoFilter ref="B3:L3">
    <sortState ref="B4:L133">
      <sortCondition ref="K3"/>
    </sortState>
  </autoFilter>
  <mergeCells count="1">
    <mergeCell ref="D1:H1"/>
  </mergeCells>
  <conditionalFormatting sqref="L1:L39 L134:L1048576">
    <cfRule type="containsText" dxfId="24" priority="2" operator="containsText" text="FALSE">
      <formula>NOT(ISERROR(SEARCH("FALSE",L1)))</formula>
    </cfRule>
  </conditionalFormatting>
  <conditionalFormatting sqref="L40:L133">
    <cfRule type="containsText" dxfId="23" priority="1" operator="containsText" text="FALSE">
      <formula>NOT(ISERROR(SEARCH("FALSE",L40)))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4:P26"/>
  <sheetViews>
    <sheetView showGridLines="0" topLeftCell="C1" workbookViewId="0">
      <selection activeCell="R8" sqref="R8"/>
    </sheetView>
  </sheetViews>
  <sheetFormatPr baseColWidth="10" defaultColWidth="8.83203125" defaultRowHeight="12" x14ac:dyDescent="0"/>
  <cols>
    <col min="1" max="1" width="17.5" hidden="1" customWidth="1"/>
    <col min="2" max="2" width="13.33203125" hidden="1" customWidth="1"/>
    <col min="3" max="3" width="17.5" bestFit="1" customWidth="1"/>
    <col min="4" max="4" width="13.83203125" bestFit="1" customWidth="1"/>
    <col min="6" max="6" width="22.1640625" bestFit="1" customWidth="1"/>
    <col min="7" max="7" width="11.5" bestFit="1" customWidth="1"/>
    <col min="9" max="9" width="3" bestFit="1" customWidth="1"/>
    <col min="10" max="10" width="22.1640625" bestFit="1" customWidth="1"/>
    <col min="11" max="15" width="5" bestFit="1" customWidth="1"/>
    <col min="16" max="16" width="7" bestFit="1" customWidth="1"/>
  </cols>
  <sheetData>
    <row r="4" spans="3:16">
      <c r="C4" s="7" t="s">
        <v>260</v>
      </c>
      <c r="D4" t="s">
        <v>271</v>
      </c>
    </row>
    <row r="5" spans="3:16">
      <c r="C5" s="8" t="s">
        <v>23</v>
      </c>
      <c r="D5" s="9">
        <v>75</v>
      </c>
      <c r="I5" s="2"/>
      <c r="J5" s="2" t="s">
        <v>262</v>
      </c>
      <c r="K5" s="2"/>
      <c r="L5" s="2"/>
    </row>
    <row r="6" spans="3:16">
      <c r="C6" s="8" t="s">
        <v>21</v>
      </c>
      <c r="D6" s="9">
        <v>40</v>
      </c>
      <c r="F6" s="4" t="s">
        <v>247</v>
      </c>
      <c r="G6" s="4" t="s">
        <v>263</v>
      </c>
      <c r="I6" s="4" t="s">
        <v>264</v>
      </c>
      <c r="J6" s="4" t="s">
        <v>247</v>
      </c>
      <c r="K6" s="4" t="s">
        <v>265</v>
      </c>
      <c r="L6" s="4" t="s">
        <v>266</v>
      </c>
      <c r="M6" s="10" t="s">
        <v>267</v>
      </c>
      <c r="N6" s="4" t="s">
        <v>268</v>
      </c>
      <c r="O6" s="4" t="s">
        <v>269</v>
      </c>
      <c r="P6" s="4" t="s">
        <v>270</v>
      </c>
    </row>
    <row r="7" spans="3:16">
      <c r="C7" s="8" t="s">
        <v>30</v>
      </c>
      <c r="D7" s="9">
        <v>29</v>
      </c>
      <c r="F7" s="6" t="s">
        <v>23</v>
      </c>
      <c r="G7" s="6">
        <v>75</v>
      </c>
      <c r="I7" s="6">
        <f t="shared" ref="I7:I26" ca="1" si="0">_xlfn.RANK.EQ(P7,P:P,0)</f>
        <v>7</v>
      </c>
      <c r="J7" s="6" t="s">
        <v>58</v>
      </c>
      <c r="K7" s="11">
        <f ca="1">SUMIF('SL F U18'!H:L,'SL F TEAM POINTS'!J7,'SL F U18'!L:L)</f>
        <v>5</v>
      </c>
      <c r="L7" s="11">
        <f ca="1">SUMIF('SL F U16'!H:L,'SL F TEAM POINTS'!J7,'SL F U16'!L:L)</f>
        <v>0</v>
      </c>
      <c r="M7" s="11">
        <f ca="1">SUMIF('SL F U14'!H:L,'SL F TEAM POINTS'!J7,'SL F U14'!L:L)</f>
        <v>0</v>
      </c>
      <c r="N7" s="11">
        <f ca="1">SUMIF('SL F U12'!H:L,'SL F TEAM POINTS'!J7,'SL F U12'!L:L)</f>
        <v>6</v>
      </c>
      <c r="O7" s="11">
        <f ca="1">SUMIF('SL F U9'!H:L,'SL F TEAM POINTS'!J7,'SL F U9'!L:L)</f>
        <v>0</v>
      </c>
      <c r="P7" s="13">
        <f t="shared" ref="P7:P24" ca="1" si="1">SUM(K7:O7)</f>
        <v>11</v>
      </c>
    </row>
    <row r="8" spans="3:16">
      <c r="C8" s="8" t="s">
        <v>37</v>
      </c>
      <c r="D8" s="9">
        <v>25</v>
      </c>
      <c r="F8" s="6" t="s">
        <v>21</v>
      </c>
      <c r="G8" s="6">
        <v>40</v>
      </c>
      <c r="I8" s="6">
        <f t="shared" ca="1" si="0"/>
        <v>14</v>
      </c>
      <c r="J8" s="6" t="s">
        <v>226</v>
      </c>
      <c r="K8" s="11">
        <f ca="1">SUMIF('SL F U18'!H:L,'SL F TEAM POINTS'!J8,'SL F U18'!L:L)</f>
        <v>0</v>
      </c>
      <c r="L8" s="11">
        <f ca="1">SUMIF('SL F U16'!H:L,'SL F TEAM POINTS'!J8,'SL F U16'!L:L)</f>
        <v>0</v>
      </c>
      <c r="M8" s="11">
        <f ca="1">SUMIF('SL F U14'!H:L,'SL F TEAM POINTS'!J8,'SL F U14'!L:L)</f>
        <v>0</v>
      </c>
      <c r="N8" s="11">
        <f ca="1">SUMIF('SL F U12'!H:L,'SL F TEAM POINTS'!J8,'SL F U12'!L:L)</f>
        <v>0</v>
      </c>
      <c r="O8" s="11">
        <f ca="1">SUMIF('SL F U9'!H:L,'SL F TEAM POINTS'!J8,'SL F U9'!L:L)</f>
        <v>0</v>
      </c>
      <c r="P8" s="13">
        <f t="shared" ca="1" si="1"/>
        <v>0</v>
      </c>
    </row>
    <row r="9" spans="3:16">
      <c r="C9" s="8" t="s">
        <v>35</v>
      </c>
      <c r="D9" s="9">
        <v>17</v>
      </c>
      <c r="F9" s="6" t="s">
        <v>30</v>
      </c>
      <c r="G9" s="6">
        <v>29</v>
      </c>
      <c r="I9" s="6">
        <f t="shared" ca="1" si="0"/>
        <v>14</v>
      </c>
      <c r="J9" s="6" t="s">
        <v>63</v>
      </c>
      <c r="K9" s="11">
        <f ca="1">SUMIF('SL F U18'!H:L,'SL F TEAM POINTS'!J9,'SL F U18'!L:L)</f>
        <v>0</v>
      </c>
      <c r="L9" s="11">
        <f ca="1">SUMIF('SL F U16'!H:L,'SL F TEAM POINTS'!J9,'SL F U16'!L:L)</f>
        <v>0</v>
      </c>
      <c r="M9" s="11">
        <f ca="1">SUMIF('SL F U14'!H:L,'SL F TEAM POINTS'!J9,'SL F U14'!L:L)</f>
        <v>0</v>
      </c>
      <c r="N9" s="11">
        <f ca="1">SUMIF('SL F U12'!H:L,'SL F TEAM POINTS'!J9,'SL F U12'!L:L)</f>
        <v>0</v>
      </c>
      <c r="O9" s="11">
        <f ca="1">SUMIF('SL F U9'!H:L,'SL F TEAM POINTS'!J9,'SL F U9'!L:L)</f>
        <v>0</v>
      </c>
      <c r="P9" s="13">
        <f t="shared" ca="1" si="1"/>
        <v>0</v>
      </c>
    </row>
    <row r="10" spans="3:16">
      <c r="C10" s="8" t="s">
        <v>14</v>
      </c>
      <c r="D10" s="9">
        <v>13</v>
      </c>
      <c r="F10" s="6" t="s">
        <v>37</v>
      </c>
      <c r="G10" s="6">
        <v>25</v>
      </c>
      <c r="I10" s="6">
        <f t="shared" ca="1" si="0"/>
        <v>14</v>
      </c>
      <c r="J10" s="6" t="s">
        <v>153</v>
      </c>
      <c r="K10" s="11">
        <f ca="1">SUMIF('SL F U18'!H:L,'SL F TEAM POINTS'!J10,'SL F U18'!L:L)</f>
        <v>0</v>
      </c>
      <c r="L10" s="11">
        <f ca="1">SUMIF('SL F U16'!H:L,'SL F TEAM POINTS'!J10,'SL F U16'!L:L)</f>
        <v>0</v>
      </c>
      <c r="M10" s="11">
        <f ca="1">SUMIF('SL F U14'!H:L,'SL F TEAM POINTS'!J10,'SL F U14'!L:L)</f>
        <v>0</v>
      </c>
      <c r="N10" s="11">
        <f ca="1">SUMIF('SL F U12'!H:L,'SL F TEAM POINTS'!J10,'SL F U12'!L:L)</f>
        <v>0</v>
      </c>
      <c r="O10" s="11">
        <f ca="1">SUMIF('SL F U9'!H:L,'SL F TEAM POINTS'!J10,'SL F U9'!L:L)</f>
        <v>0</v>
      </c>
      <c r="P10" s="13">
        <f t="shared" ca="1" si="1"/>
        <v>0</v>
      </c>
    </row>
    <row r="11" spans="3:16">
      <c r="C11" s="8" t="s">
        <v>33</v>
      </c>
      <c r="D11" s="9">
        <v>11</v>
      </c>
      <c r="F11" s="6" t="s">
        <v>35</v>
      </c>
      <c r="G11" s="6">
        <v>17</v>
      </c>
      <c r="I11" s="6">
        <f t="shared" ca="1" si="0"/>
        <v>11</v>
      </c>
      <c r="J11" s="6" t="s">
        <v>54</v>
      </c>
      <c r="K11" s="11">
        <f ca="1">SUMIF('SL F U18'!H:L,'SL F TEAM POINTS'!J11,'SL F U18'!L:L)</f>
        <v>0</v>
      </c>
      <c r="L11" s="11">
        <f ca="1">SUMIF('SL F U16'!H:L,'SL F TEAM POINTS'!J11,'SL F U16'!L:L)</f>
        <v>0</v>
      </c>
      <c r="M11" s="11">
        <f ca="1">SUMIF('SL F U14'!H:L,'SL F TEAM POINTS'!J11,'SL F U14'!L:L)</f>
        <v>4</v>
      </c>
      <c r="N11" s="11">
        <f ca="1">SUMIF('SL F U12'!H:L,'SL F TEAM POINTS'!J11,'SL F U12'!L:L)</f>
        <v>0</v>
      </c>
      <c r="O11" s="11">
        <f ca="1">SUMIF('SL F U9'!H:L,'SL F TEAM POINTS'!J11,'SL F U9'!L:L)</f>
        <v>0</v>
      </c>
      <c r="P11" s="13">
        <f t="shared" ca="1" si="1"/>
        <v>4</v>
      </c>
    </row>
    <row r="12" spans="3:16">
      <c r="C12" s="8" t="s">
        <v>58</v>
      </c>
      <c r="D12" s="9">
        <v>11</v>
      </c>
      <c r="F12" s="6" t="s">
        <v>14</v>
      </c>
      <c r="G12" s="6">
        <v>13</v>
      </c>
      <c r="I12" s="6">
        <f t="shared" ca="1" si="0"/>
        <v>2</v>
      </c>
      <c r="J12" s="6" t="s">
        <v>21</v>
      </c>
      <c r="K12" s="11">
        <f ca="1">SUMIF('SL F U18'!H:L,'SL F TEAM POINTS'!J12,'SL F U18'!L:L)</f>
        <v>6</v>
      </c>
      <c r="L12" s="11">
        <f ca="1">SUMIF('SL F U16'!H:L,'SL F TEAM POINTS'!J12,'SL F U16'!L:L)</f>
        <v>9</v>
      </c>
      <c r="M12" s="11">
        <f ca="1">SUMIF('SL F U14'!H:L,'SL F TEAM POINTS'!J12,'SL F U14'!L:L)</f>
        <v>0</v>
      </c>
      <c r="N12" s="11">
        <f ca="1">SUMIF('SL F U12'!H:L,'SL F TEAM POINTS'!J12,'SL F U12'!L:L)</f>
        <v>15</v>
      </c>
      <c r="O12" s="11">
        <f ca="1">SUMIF('SL F U9'!H:L,'SL F TEAM POINTS'!J12,'SL F U9'!L:L)</f>
        <v>10</v>
      </c>
      <c r="P12" s="13">
        <f t="shared" ca="1" si="1"/>
        <v>40</v>
      </c>
    </row>
    <row r="13" spans="3:16">
      <c r="C13" s="8" t="s">
        <v>47</v>
      </c>
      <c r="D13" s="9">
        <v>9</v>
      </c>
      <c r="F13" s="6" t="s">
        <v>33</v>
      </c>
      <c r="G13" s="6">
        <v>11</v>
      </c>
      <c r="I13" s="6">
        <f t="shared" ca="1" si="0"/>
        <v>4</v>
      </c>
      <c r="J13" s="6" t="s">
        <v>37</v>
      </c>
      <c r="K13" s="11">
        <f ca="1">SUMIF('SL F U18'!H:L,'SL F TEAM POINTS'!J13,'SL F U18'!L:L)</f>
        <v>0</v>
      </c>
      <c r="L13" s="11">
        <f ca="1">SUMIF('SL F U16'!H:L,'SL F TEAM POINTS'!J13,'SL F U16'!L:L)</f>
        <v>0</v>
      </c>
      <c r="M13" s="11">
        <f ca="1">SUMIF('SL F U14'!H:L,'SL F TEAM POINTS'!J13,'SL F U14'!L:L)</f>
        <v>8</v>
      </c>
      <c r="N13" s="11">
        <f ca="1">SUMIF('SL F U12'!H:L,'SL F TEAM POINTS'!J13,'SL F U12'!L:L)</f>
        <v>0</v>
      </c>
      <c r="O13" s="11">
        <f ca="1">SUMIF('SL F U9'!H:L,'SL F TEAM POINTS'!J13,'SL F U9'!L:L)</f>
        <v>17</v>
      </c>
      <c r="P13" s="13">
        <f t="shared" ca="1" si="1"/>
        <v>25</v>
      </c>
    </row>
    <row r="14" spans="3:16">
      <c r="C14" s="8" t="s">
        <v>26</v>
      </c>
      <c r="D14" s="9">
        <v>8</v>
      </c>
      <c r="F14" s="6" t="s">
        <v>58</v>
      </c>
      <c r="G14" s="6">
        <v>11</v>
      </c>
      <c r="I14" s="6">
        <f t="shared" ca="1" si="0"/>
        <v>7</v>
      </c>
      <c r="J14" s="6" t="s">
        <v>33</v>
      </c>
      <c r="K14" s="11">
        <f ca="1">SUMIF('SL F U18'!H:L,'SL F TEAM POINTS'!J14,'SL F U18'!L:L)</f>
        <v>5</v>
      </c>
      <c r="L14" s="11">
        <f ca="1">SUMIF('SL F U16'!H:L,'SL F TEAM POINTS'!J14,'SL F U16'!L:L)</f>
        <v>6</v>
      </c>
      <c r="M14" s="11">
        <f ca="1">SUMIF('SL F U14'!H:L,'SL F TEAM POINTS'!J14,'SL F U14'!L:L)</f>
        <v>0</v>
      </c>
      <c r="N14" s="11">
        <f ca="1">SUMIF('SL F U12'!H:L,'SL F TEAM POINTS'!J14,'SL F U12'!L:L)</f>
        <v>0</v>
      </c>
      <c r="O14" s="11">
        <f ca="1">SUMIF('SL F U9'!H:L,'SL F TEAM POINTS'!J14,'SL F U9'!L:L)</f>
        <v>0</v>
      </c>
      <c r="P14" s="13">
        <f t="shared" ca="1" si="1"/>
        <v>11</v>
      </c>
    </row>
    <row r="15" spans="3:16">
      <c r="C15" s="8" t="s">
        <v>54</v>
      </c>
      <c r="D15" s="9">
        <v>4</v>
      </c>
      <c r="F15" s="6" t="s">
        <v>47</v>
      </c>
      <c r="G15" s="6">
        <v>9</v>
      </c>
      <c r="I15" s="6">
        <f t="shared" ca="1" si="0"/>
        <v>13</v>
      </c>
      <c r="J15" s="6" t="s">
        <v>60</v>
      </c>
      <c r="K15" s="11">
        <f ca="1">SUMIF('SL F U18'!H:L,'SL F TEAM POINTS'!J15,'SL F U18'!L:L)</f>
        <v>0</v>
      </c>
      <c r="L15" s="11">
        <f ca="1">SUMIF('SL F U16'!H:L,'SL F TEAM POINTS'!J15,'SL F U16'!L:L)</f>
        <v>0</v>
      </c>
      <c r="M15" s="11">
        <f ca="1">SUMIF('SL F U14'!H:L,'SL F TEAM POINTS'!J15,'SL F U14'!L:L)</f>
        <v>2</v>
      </c>
      <c r="N15" s="11">
        <f ca="1">SUMIF('SL F U12'!H:L,'SL F TEAM POINTS'!J15,'SL F U12'!L:L)</f>
        <v>0</v>
      </c>
      <c r="O15" s="11">
        <f ca="1">SUMIF('SL F U9'!H:L,'SL F TEAM POINTS'!J15,'SL F U9'!L:L)</f>
        <v>0</v>
      </c>
      <c r="P15" s="13">
        <f t="shared" ca="1" si="1"/>
        <v>2</v>
      </c>
    </row>
    <row r="16" spans="3:16">
      <c r="C16" s="8" t="s">
        <v>56</v>
      </c>
      <c r="D16" s="9">
        <v>3</v>
      </c>
      <c r="F16" s="6" t="s">
        <v>26</v>
      </c>
      <c r="G16" s="6">
        <v>8</v>
      </c>
      <c r="I16" s="6">
        <f t="shared" ca="1" si="0"/>
        <v>14</v>
      </c>
      <c r="J16" s="6" t="s">
        <v>134</v>
      </c>
      <c r="K16" s="11">
        <f ca="1">SUMIF('SL F U18'!H:L,'SL F TEAM POINTS'!J16,'SL F U18'!L:L)</f>
        <v>0</v>
      </c>
      <c r="L16" s="11">
        <f ca="1">SUMIF('SL F U16'!H:L,'SL F TEAM POINTS'!J16,'SL F U16'!L:L)</f>
        <v>0</v>
      </c>
      <c r="M16" s="11">
        <f ca="1">SUMIF('SL F U14'!H:L,'SL F TEAM POINTS'!J16,'SL F U14'!L:L)</f>
        <v>0</v>
      </c>
      <c r="N16" s="11">
        <f ca="1">SUMIF('SL F U12'!H:L,'SL F TEAM POINTS'!J16,'SL F U12'!L:L)</f>
        <v>0</v>
      </c>
      <c r="O16" s="11">
        <f ca="1">SUMIF('SL F U9'!H:L,'SL F TEAM POINTS'!J16,'SL F U9'!L:L)</f>
        <v>0</v>
      </c>
      <c r="P16" s="13">
        <f t="shared" ca="1" si="1"/>
        <v>0</v>
      </c>
    </row>
    <row r="17" spans="3:16">
      <c r="C17" s="8" t="s">
        <v>60</v>
      </c>
      <c r="D17" s="9">
        <v>2</v>
      </c>
      <c r="F17" s="6" t="s">
        <v>54</v>
      </c>
      <c r="G17" s="6">
        <v>4</v>
      </c>
      <c r="I17" s="6">
        <f t="shared" ca="1" si="0"/>
        <v>12</v>
      </c>
      <c r="J17" s="6" t="s">
        <v>56</v>
      </c>
      <c r="K17" s="11">
        <f ca="1">SUMIF('SL F U18'!H:L,'SL F TEAM POINTS'!J17,'SL F U18'!L:L)</f>
        <v>0</v>
      </c>
      <c r="L17" s="11">
        <f ca="1">SUMIF('SL F U16'!H:L,'SL F TEAM POINTS'!J17,'SL F U16'!L:L)</f>
        <v>0</v>
      </c>
      <c r="M17" s="11">
        <f ca="1">SUMIF('SL F U14'!H:L,'SL F TEAM POINTS'!J17,'SL F U14'!L:L)</f>
        <v>3</v>
      </c>
      <c r="N17" s="11">
        <f ca="1">SUMIF('SL F U12'!H:L,'SL F TEAM POINTS'!J17,'SL F U12'!L:L)</f>
        <v>0</v>
      </c>
      <c r="O17" s="11">
        <f ca="1">SUMIF('SL F U9'!H:L,'SL F TEAM POINTS'!J17,'SL F U9'!L:L)</f>
        <v>0</v>
      </c>
      <c r="P17" s="13">
        <f t="shared" ca="1" si="1"/>
        <v>3</v>
      </c>
    </row>
    <row r="18" spans="3:16">
      <c r="C18" s="8" t="s">
        <v>69</v>
      </c>
      <c r="D18" s="9">
        <v>0</v>
      </c>
      <c r="F18" s="6" t="s">
        <v>56</v>
      </c>
      <c r="G18" s="6">
        <v>3</v>
      </c>
      <c r="I18" s="6">
        <f t="shared" ca="1" si="0"/>
        <v>3</v>
      </c>
      <c r="J18" s="6" t="s">
        <v>30</v>
      </c>
      <c r="K18" s="11">
        <f ca="1">SUMIF('SL F U18'!H:L,'SL F TEAM POINTS'!J18,'SL F U18'!L:L)</f>
        <v>0</v>
      </c>
      <c r="L18" s="11">
        <f ca="1">SUMIF('SL F U16'!H:L,'SL F TEAM POINTS'!J18,'SL F U16'!L:L)</f>
        <v>3</v>
      </c>
      <c r="M18" s="11">
        <f ca="1">SUMIF('SL F U14'!H:L,'SL F TEAM POINTS'!J18,'SL F U14'!L:L)</f>
        <v>7</v>
      </c>
      <c r="N18" s="11">
        <f ca="1">SUMIF('SL F U12'!H:L,'SL F TEAM POINTS'!J18,'SL F U12'!L:L)</f>
        <v>19</v>
      </c>
      <c r="O18" s="11">
        <f ca="1">SUMIF('SL F U9'!H:L,'SL F TEAM POINTS'!J18,'SL F U9'!L:L)</f>
        <v>0</v>
      </c>
      <c r="P18" s="13">
        <f t="shared" ca="1" si="1"/>
        <v>29</v>
      </c>
    </row>
    <row r="19" spans="3:16">
      <c r="C19" s="8" t="s">
        <v>153</v>
      </c>
      <c r="D19" s="9">
        <v>0</v>
      </c>
      <c r="F19" s="6" t="s">
        <v>60</v>
      </c>
      <c r="G19" s="6">
        <v>2</v>
      </c>
      <c r="I19" s="6">
        <f t="shared" ca="1" si="0"/>
        <v>5</v>
      </c>
      <c r="J19" s="6" t="s">
        <v>35</v>
      </c>
      <c r="K19" s="11">
        <f ca="1">SUMIF('SL F U18'!H:L,'SL F TEAM POINTS'!J19,'SL F U18'!L:L)</f>
        <v>12</v>
      </c>
      <c r="L19" s="11">
        <f ca="1">SUMIF('SL F U16'!H:L,'SL F TEAM POINTS'!J19,'SL F U16'!L:L)</f>
        <v>5</v>
      </c>
      <c r="M19" s="11">
        <f ca="1">SUMIF('SL F U14'!H:L,'SL F TEAM POINTS'!J19,'SL F U14'!L:L)</f>
        <v>0</v>
      </c>
      <c r="N19" s="11">
        <f ca="1">SUMIF('SL F U12'!H:L,'SL F TEAM POINTS'!J19,'SL F U12'!L:L)</f>
        <v>0</v>
      </c>
      <c r="O19" s="11">
        <f ca="1">SUMIF('SL F U9'!H:L,'SL F TEAM POINTS'!J19,'SL F U9'!L:L)</f>
        <v>0</v>
      </c>
      <c r="P19" s="13">
        <f t="shared" ca="1" si="1"/>
        <v>17</v>
      </c>
    </row>
    <row r="20" spans="3:16">
      <c r="C20" s="8" t="s">
        <v>226</v>
      </c>
      <c r="D20" s="9">
        <v>0</v>
      </c>
      <c r="F20" s="6" t="s">
        <v>69</v>
      </c>
      <c r="G20" s="6">
        <v>0</v>
      </c>
      <c r="I20" s="6">
        <f t="shared" ca="1" si="0"/>
        <v>14</v>
      </c>
      <c r="J20" s="6" t="s">
        <v>50</v>
      </c>
      <c r="K20" s="11">
        <f ca="1">SUMIF('SL F U18'!H:L,'SL F TEAM POINTS'!J20,'SL F U18'!L:L)</f>
        <v>0</v>
      </c>
      <c r="L20" s="11">
        <f ca="1">SUMIF('SL F U16'!H:L,'SL F TEAM POINTS'!J20,'SL F U16'!L:L)</f>
        <v>0</v>
      </c>
      <c r="M20" s="11">
        <f ca="1">SUMIF('SL F U14'!H:L,'SL F TEAM POINTS'!J20,'SL F U14'!L:L)</f>
        <v>0</v>
      </c>
      <c r="N20" s="11">
        <f ca="1">SUMIF('SL F U12'!H:L,'SL F TEAM POINTS'!J20,'SL F U12'!L:L)</f>
        <v>0</v>
      </c>
      <c r="O20" s="11">
        <f ca="1">SUMIF('SL F U9'!H:L,'SL F TEAM POINTS'!J20,'SL F U9'!L:L)</f>
        <v>0</v>
      </c>
      <c r="P20" s="13">
        <f t="shared" ca="1" si="1"/>
        <v>0</v>
      </c>
    </row>
    <row r="21" spans="3:16">
      <c r="C21" s="8" t="s">
        <v>18</v>
      </c>
      <c r="D21" s="9">
        <v>0</v>
      </c>
      <c r="F21" s="6" t="s">
        <v>153</v>
      </c>
      <c r="G21" s="6">
        <v>0</v>
      </c>
      <c r="I21" s="6">
        <f t="shared" ca="1" si="0"/>
        <v>14</v>
      </c>
      <c r="J21" s="6" t="s">
        <v>69</v>
      </c>
      <c r="K21" s="11">
        <f ca="1">SUMIF('SL F U18'!H:L,'SL F TEAM POINTS'!J21,'SL F U18'!L:L)</f>
        <v>0</v>
      </c>
      <c r="L21" s="11">
        <f ca="1">SUMIF('SL F U16'!H:L,'SL F TEAM POINTS'!J21,'SL F U16'!L:L)</f>
        <v>0</v>
      </c>
      <c r="M21" s="11">
        <f ca="1">SUMIF('SL F U14'!H:L,'SL F TEAM POINTS'!J21,'SL F U14'!L:L)</f>
        <v>0</v>
      </c>
      <c r="N21" s="11">
        <f ca="1">SUMIF('SL F U12'!H:L,'SL F TEAM POINTS'!J21,'SL F U12'!L:L)</f>
        <v>0</v>
      </c>
      <c r="O21" s="11">
        <f ca="1">SUMIF('SL F U9'!H:L,'SL F TEAM POINTS'!J21,'SL F U9'!L:L)</f>
        <v>0</v>
      </c>
      <c r="P21" s="13">
        <f t="shared" ca="1" si="1"/>
        <v>0</v>
      </c>
    </row>
    <row r="22" spans="3:16">
      <c r="C22" s="8" t="s">
        <v>63</v>
      </c>
      <c r="D22" s="9">
        <v>0</v>
      </c>
      <c r="F22" s="6" t="s">
        <v>226</v>
      </c>
      <c r="G22" s="6">
        <v>0</v>
      </c>
      <c r="I22" s="6">
        <f t="shared" ca="1" si="0"/>
        <v>10</v>
      </c>
      <c r="J22" s="6" t="s">
        <v>26</v>
      </c>
      <c r="K22" s="11">
        <f ca="1">SUMIF('SL F U18'!H:L,'SL F TEAM POINTS'!J22,'SL F U18'!L:L)</f>
        <v>0</v>
      </c>
      <c r="L22" s="11">
        <f ca="1">SUMIF('SL F U16'!H:L,'SL F TEAM POINTS'!J22,'SL F U16'!L:L)</f>
        <v>8</v>
      </c>
      <c r="M22" s="11">
        <f ca="1">SUMIF('SL F U14'!H:L,'SL F TEAM POINTS'!J22,'SL F U14'!L:L)</f>
        <v>0</v>
      </c>
      <c r="N22" s="11">
        <f ca="1">SUMIF('SL F U12'!H:L,'SL F TEAM POINTS'!J22,'SL F U12'!L:L)</f>
        <v>0</v>
      </c>
      <c r="O22" s="11">
        <f ca="1">SUMIF('SL F U9'!H:L,'SL F TEAM POINTS'!J22,'SL F U9'!L:L)</f>
        <v>0</v>
      </c>
      <c r="P22" s="13">
        <f t="shared" ca="1" si="1"/>
        <v>8</v>
      </c>
    </row>
    <row r="23" spans="3:16">
      <c r="C23" s="8" t="s">
        <v>50</v>
      </c>
      <c r="D23" s="9">
        <v>0</v>
      </c>
      <c r="F23" s="6" t="s">
        <v>18</v>
      </c>
      <c r="G23" s="6">
        <v>0</v>
      </c>
      <c r="I23" s="6">
        <f t="shared" ca="1" si="0"/>
        <v>9</v>
      </c>
      <c r="J23" s="6" t="s">
        <v>47</v>
      </c>
      <c r="K23" s="11">
        <f ca="1">SUMIF('SL F U18'!H:L,'SL F TEAM POINTS'!J23,'SL F U18'!L:L)</f>
        <v>0</v>
      </c>
      <c r="L23" s="11">
        <f ca="1">SUMIF('SL F U16'!H:L,'SL F TEAM POINTS'!J23,'SL F U16'!L:L)</f>
        <v>0</v>
      </c>
      <c r="M23" s="11">
        <f ca="1">SUMIF('SL F U14'!H:L,'SL F TEAM POINTS'!J23,'SL F U14'!L:L)</f>
        <v>5</v>
      </c>
      <c r="N23" s="11">
        <f ca="1">SUMIF('SL F U12'!H:L,'SL F TEAM POINTS'!J23,'SL F U12'!L:L)</f>
        <v>4</v>
      </c>
      <c r="O23" s="11">
        <f ca="1">SUMIF('SL F U9'!H:L,'SL F TEAM POINTS'!J23,'SL F U9'!L:L)</f>
        <v>0</v>
      </c>
      <c r="P23" s="13">
        <f t="shared" ca="1" si="1"/>
        <v>9</v>
      </c>
    </row>
    <row r="24" spans="3:16">
      <c r="C24" s="8" t="s">
        <v>134</v>
      </c>
      <c r="D24" s="9">
        <v>0</v>
      </c>
      <c r="F24" s="6" t="s">
        <v>63</v>
      </c>
      <c r="G24" s="6">
        <v>0</v>
      </c>
      <c r="I24" s="6">
        <f t="shared" ca="1" si="0"/>
        <v>6</v>
      </c>
      <c r="J24" s="6" t="s">
        <v>14</v>
      </c>
      <c r="K24" s="11">
        <f ca="1">SUMIF('SL F U18'!H:L,'SL F TEAM POINTS'!J24,'SL F U18'!L:L)</f>
        <v>3</v>
      </c>
      <c r="L24" s="11">
        <f ca="1">SUMIF('SL F U16'!H:L,'SL F TEAM POINTS'!J24,'SL F U16'!L:L)</f>
        <v>10</v>
      </c>
      <c r="M24" s="11">
        <f ca="1">SUMIF('SL F U14'!H:L,'SL F TEAM POINTS'!J24,'SL F U14'!L:L)</f>
        <v>0</v>
      </c>
      <c r="N24" s="11">
        <f ca="1">SUMIF('SL F U12'!H:L,'SL F TEAM POINTS'!J24,'SL F U12'!L:L)</f>
        <v>0</v>
      </c>
      <c r="O24" s="11">
        <f ca="1">SUMIF('SL F U9'!H:L,'SL F TEAM POINTS'!J24,'SL F U9'!L:L)</f>
        <v>0</v>
      </c>
      <c r="P24" s="13">
        <f t="shared" ca="1" si="1"/>
        <v>13</v>
      </c>
    </row>
    <row r="25" spans="3:16">
      <c r="C25" s="8" t="s">
        <v>261</v>
      </c>
      <c r="D25" s="9">
        <v>247</v>
      </c>
      <c r="F25" s="6" t="s">
        <v>50</v>
      </c>
      <c r="G25" s="6">
        <v>0</v>
      </c>
      <c r="I25" s="6">
        <f t="shared" ca="1" si="0"/>
        <v>14</v>
      </c>
      <c r="J25" s="6" t="s">
        <v>18</v>
      </c>
      <c r="K25" s="11">
        <f ca="1">SUMIF('SL F U18'!H:L,'SL F TEAM POINTS'!J25,'SL F U18'!L:L)</f>
        <v>0</v>
      </c>
      <c r="L25" s="11">
        <f ca="1">SUMIF('SL F U16'!H:L,'SL F TEAM POINTS'!J25,'SL F U16'!L:L)</f>
        <v>0</v>
      </c>
      <c r="M25" s="11">
        <f ca="1">SUMIF('SL F U14'!H:L,'SL F TEAM POINTS'!J25,'SL F U14'!L:L)</f>
        <v>0</v>
      </c>
      <c r="N25" s="11">
        <f ca="1">SUMIF('SL F U12'!H:L,'SL F TEAM POINTS'!J25,'SL F U12'!L:L)</f>
        <v>0</v>
      </c>
      <c r="O25" s="11">
        <f ca="1">SUMIF('SL F U9'!H:L,'SL F TEAM POINTS'!J25,'SL F U9'!L:L)</f>
        <v>0</v>
      </c>
      <c r="P25" s="13">
        <f t="shared" ref="P25:P26" ca="1" si="2">SUM(K25:O25)</f>
        <v>0</v>
      </c>
    </row>
    <row r="26" spans="3:16">
      <c r="F26" s="6" t="s">
        <v>134</v>
      </c>
      <c r="G26" s="6">
        <v>0</v>
      </c>
      <c r="I26" s="6">
        <f t="shared" ca="1" si="0"/>
        <v>1</v>
      </c>
      <c r="J26" s="6" t="s">
        <v>23</v>
      </c>
      <c r="K26" s="11">
        <f ca="1">SUMIF('SL F U18'!H:L,'SL F TEAM POINTS'!J26,'SL F U18'!L:L)</f>
        <v>24</v>
      </c>
      <c r="L26" s="11">
        <f ca="1">SUMIF('SL F U16'!H:L,'SL F TEAM POINTS'!J26,'SL F U16'!L:L)</f>
        <v>14</v>
      </c>
      <c r="M26" s="11">
        <f ca="1">SUMIF('SL F U14'!H:L,'SL F TEAM POINTS'!J26,'SL F U14'!L:L)</f>
        <v>26</v>
      </c>
      <c r="N26" s="11">
        <f ca="1">SUMIF('SL F U12'!H:L,'SL F TEAM POINTS'!J26,'SL F U12'!L:L)</f>
        <v>11</v>
      </c>
      <c r="O26" s="11">
        <f ca="1">SUMIF('SL F U9'!H:L,'SL F TEAM POINTS'!J26,'SL F U9'!L:L)</f>
        <v>0</v>
      </c>
      <c r="P26" s="13">
        <f t="shared" ca="1" si="2"/>
        <v>75</v>
      </c>
    </row>
  </sheetData>
  <sortState ref="S3:S22">
    <sortCondition ref="S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1:L39"/>
  <sheetViews>
    <sheetView showGridLines="0" workbookViewId="0">
      <selection activeCell="L3" sqref="L3:L21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4" t="s">
        <v>253</v>
      </c>
      <c r="E1" s="14"/>
      <c r="F1" s="14"/>
      <c r="G1" s="14"/>
      <c r="H1" s="14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 t="shared" ref="B4:B26" si="0">_xlfn.RANK.EQ(K4,K:K,1)</f>
        <v>1</v>
      </c>
      <c r="C4" s="6">
        <v>14</v>
      </c>
      <c r="D4" s="6" t="s">
        <v>29</v>
      </c>
      <c r="E4" s="6">
        <v>2005</v>
      </c>
      <c r="F4" s="6" t="s">
        <v>11</v>
      </c>
      <c r="G4" s="6" t="s">
        <v>17</v>
      </c>
      <c r="H4" s="6" t="s">
        <v>30</v>
      </c>
      <c r="I4" s="5">
        <v>46.42</v>
      </c>
      <c r="J4" s="5">
        <v>43.07</v>
      </c>
      <c r="K4" s="5">
        <v>43.07</v>
      </c>
      <c r="L4" s="5">
        <f>IF(B4&lt;11,SUM(11-B4))</f>
        <v>10</v>
      </c>
    </row>
    <row r="5" spans="1:12">
      <c r="B5" s="5">
        <f t="shared" si="0"/>
        <v>2</v>
      </c>
      <c r="C5" s="6">
        <v>69</v>
      </c>
      <c r="D5" s="6" t="s">
        <v>81</v>
      </c>
      <c r="E5" s="6">
        <v>2005</v>
      </c>
      <c r="F5" s="6" t="s">
        <v>11</v>
      </c>
      <c r="G5" s="6" t="s">
        <v>17</v>
      </c>
      <c r="H5" s="6" t="s">
        <v>23</v>
      </c>
      <c r="I5" s="5">
        <v>54.58</v>
      </c>
      <c r="J5" s="5">
        <v>48.86</v>
      </c>
      <c r="K5" s="5">
        <v>48.86</v>
      </c>
      <c r="L5" s="5">
        <f t="shared" ref="L5:L39" si="1">IF(B5&lt;11,SUM(11-B5))</f>
        <v>9</v>
      </c>
    </row>
    <row r="6" spans="1:12">
      <c r="B6" s="5">
        <f t="shared" si="0"/>
        <v>3</v>
      </c>
      <c r="C6" s="6">
        <v>27</v>
      </c>
      <c r="D6" s="6" t="s">
        <v>83</v>
      </c>
      <c r="E6" s="6">
        <v>2005</v>
      </c>
      <c r="F6" s="6" t="s">
        <v>11</v>
      </c>
      <c r="G6" s="6" t="s">
        <v>17</v>
      </c>
      <c r="H6" s="6" t="s">
        <v>21</v>
      </c>
      <c r="I6" s="5">
        <v>53.08</v>
      </c>
      <c r="J6" s="5">
        <v>48.96</v>
      </c>
      <c r="K6" s="5">
        <v>48.96</v>
      </c>
      <c r="L6" s="5">
        <f t="shared" si="1"/>
        <v>8</v>
      </c>
    </row>
    <row r="7" spans="1:12">
      <c r="B7" s="5">
        <f t="shared" si="0"/>
        <v>4</v>
      </c>
      <c r="C7" s="6">
        <v>22</v>
      </c>
      <c r="D7" s="6" t="s">
        <v>87</v>
      </c>
      <c r="E7" s="6">
        <v>2005</v>
      </c>
      <c r="F7" s="6" t="s">
        <v>11</v>
      </c>
      <c r="G7" s="6" t="s">
        <v>17</v>
      </c>
      <c r="H7" s="6" t="s">
        <v>21</v>
      </c>
      <c r="I7" s="5" t="s">
        <v>28</v>
      </c>
      <c r="J7" s="5">
        <v>49.65</v>
      </c>
      <c r="K7" s="5">
        <v>49.65</v>
      </c>
      <c r="L7" s="5">
        <f t="shared" si="1"/>
        <v>7</v>
      </c>
    </row>
    <row r="8" spans="1:12">
      <c r="B8" s="5">
        <f t="shared" si="0"/>
        <v>5</v>
      </c>
      <c r="C8" s="6">
        <v>67</v>
      </c>
      <c r="D8" s="6" t="s">
        <v>95</v>
      </c>
      <c r="E8" s="6">
        <v>2005</v>
      </c>
      <c r="F8" s="6" t="s">
        <v>11</v>
      </c>
      <c r="G8" s="6" t="s">
        <v>17</v>
      </c>
      <c r="H8" s="6" t="s">
        <v>58</v>
      </c>
      <c r="I8" s="5">
        <v>56.48</v>
      </c>
      <c r="J8" s="5">
        <v>49.92</v>
      </c>
      <c r="K8" s="5">
        <v>49.92</v>
      </c>
      <c r="L8" s="5">
        <f t="shared" si="1"/>
        <v>6</v>
      </c>
    </row>
    <row r="9" spans="1:12">
      <c r="B9" s="5">
        <f t="shared" si="0"/>
        <v>6</v>
      </c>
      <c r="C9" s="6">
        <v>38</v>
      </c>
      <c r="D9" s="6" t="s">
        <v>96</v>
      </c>
      <c r="E9" s="6">
        <v>2005</v>
      </c>
      <c r="F9" s="6" t="s">
        <v>11</v>
      </c>
      <c r="G9" s="6" t="s">
        <v>17</v>
      </c>
      <c r="H9" s="6" t="s">
        <v>30</v>
      </c>
      <c r="I9" s="5">
        <v>53.16</v>
      </c>
      <c r="J9" s="5">
        <v>49.96</v>
      </c>
      <c r="K9" s="5">
        <v>49.96</v>
      </c>
      <c r="L9" s="5">
        <f t="shared" si="1"/>
        <v>5</v>
      </c>
    </row>
    <row r="10" spans="1:12">
      <c r="B10" s="5">
        <f t="shared" si="0"/>
        <v>7</v>
      </c>
      <c r="C10" s="6">
        <v>45</v>
      </c>
      <c r="D10" s="6" t="s">
        <v>98</v>
      </c>
      <c r="E10" s="6">
        <v>2005</v>
      </c>
      <c r="F10" s="6" t="s">
        <v>11</v>
      </c>
      <c r="G10" s="6" t="s">
        <v>17</v>
      </c>
      <c r="H10" s="6" t="s">
        <v>30</v>
      </c>
      <c r="I10" s="5">
        <v>54.9</v>
      </c>
      <c r="J10" s="5">
        <v>50.48</v>
      </c>
      <c r="K10" s="5">
        <v>50.48</v>
      </c>
      <c r="L10" s="5">
        <f t="shared" si="1"/>
        <v>4</v>
      </c>
    </row>
    <row r="11" spans="1:12">
      <c r="B11" s="5">
        <f t="shared" si="0"/>
        <v>8</v>
      </c>
      <c r="C11" s="6">
        <v>9</v>
      </c>
      <c r="D11" s="6" t="s">
        <v>103</v>
      </c>
      <c r="E11" s="6">
        <v>2005</v>
      </c>
      <c r="F11" s="6" t="s">
        <v>11</v>
      </c>
      <c r="G11" s="6" t="s">
        <v>17</v>
      </c>
      <c r="H11" s="6" t="s">
        <v>47</v>
      </c>
      <c r="I11" s="5">
        <v>54.83</v>
      </c>
      <c r="J11" s="5">
        <v>50.97</v>
      </c>
      <c r="K11" s="5">
        <v>50.97</v>
      </c>
      <c r="L11" s="5">
        <f t="shared" si="1"/>
        <v>3</v>
      </c>
    </row>
    <row r="12" spans="1:12">
      <c r="B12" s="5">
        <f t="shared" si="0"/>
        <v>9</v>
      </c>
      <c r="C12" s="6">
        <v>61</v>
      </c>
      <c r="D12" s="6" t="s">
        <v>107</v>
      </c>
      <c r="E12" s="6">
        <v>2006</v>
      </c>
      <c r="F12" s="6" t="s">
        <v>11</v>
      </c>
      <c r="G12" s="6" t="s">
        <v>17</v>
      </c>
      <c r="H12" s="6" t="s">
        <v>23</v>
      </c>
      <c r="I12" s="5">
        <v>58.58</v>
      </c>
      <c r="J12" s="5">
        <v>51.65</v>
      </c>
      <c r="K12" s="5">
        <v>51.65</v>
      </c>
      <c r="L12" s="5">
        <f t="shared" si="1"/>
        <v>2</v>
      </c>
    </row>
    <row r="13" spans="1:12">
      <c r="B13" s="5">
        <f t="shared" si="0"/>
        <v>10</v>
      </c>
      <c r="C13" s="6">
        <v>53</v>
      </c>
      <c r="D13" s="6" t="s">
        <v>110</v>
      </c>
      <c r="E13" s="6">
        <v>2005</v>
      </c>
      <c r="F13" s="6" t="s">
        <v>11</v>
      </c>
      <c r="G13" s="6" t="s">
        <v>17</v>
      </c>
      <c r="H13" s="6" t="s">
        <v>47</v>
      </c>
      <c r="I13" s="5">
        <v>58.9</v>
      </c>
      <c r="J13" s="5">
        <v>52.28</v>
      </c>
      <c r="K13" s="5">
        <v>52.28</v>
      </c>
      <c r="L13" s="5">
        <f t="shared" si="1"/>
        <v>1</v>
      </c>
    </row>
    <row r="14" spans="1:12">
      <c r="B14" s="5">
        <f t="shared" si="0"/>
        <v>11</v>
      </c>
      <c r="C14" s="6">
        <v>65</v>
      </c>
      <c r="D14" s="6" t="s">
        <v>115</v>
      </c>
      <c r="E14" s="6">
        <v>2006</v>
      </c>
      <c r="F14" s="6" t="s">
        <v>11</v>
      </c>
      <c r="G14" s="6" t="s">
        <v>17</v>
      </c>
      <c r="H14" s="6" t="s">
        <v>21</v>
      </c>
      <c r="I14" s="5" t="s">
        <v>25</v>
      </c>
      <c r="J14" s="5">
        <v>52.59</v>
      </c>
      <c r="K14" s="5">
        <v>52.59</v>
      </c>
      <c r="L14" s="5" t="b">
        <f t="shared" si="1"/>
        <v>0</v>
      </c>
    </row>
    <row r="15" spans="1:12">
      <c r="B15" s="5">
        <f t="shared" si="0"/>
        <v>12</v>
      </c>
      <c r="C15" s="6">
        <v>28</v>
      </c>
      <c r="D15" s="6" t="s">
        <v>119</v>
      </c>
      <c r="E15" s="6">
        <v>2008</v>
      </c>
      <c r="F15" s="6" t="s">
        <v>11</v>
      </c>
      <c r="G15" s="6" t="s">
        <v>17</v>
      </c>
      <c r="H15" s="6" t="s">
        <v>21</v>
      </c>
      <c r="I15" s="5">
        <v>58.73</v>
      </c>
      <c r="J15" s="5">
        <v>52.86</v>
      </c>
      <c r="K15" s="5">
        <v>52.86</v>
      </c>
      <c r="L15" s="5" t="b">
        <f t="shared" si="1"/>
        <v>0</v>
      </c>
    </row>
    <row r="16" spans="1:12">
      <c r="B16" s="5">
        <f t="shared" si="0"/>
        <v>13</v>
      </c>
      <c r="C16" s="6">
        <v>47</v>
      </c>
      <c r="D16" s="6" t="s">
        <v>124</v>
      </c>
      <c r="E16" s="6">
        <v>2007</v>
      </c>
      <c r="F16" s="6" t="s">
        <v>11</v>
      </c>
      <c r="G16" s="6" t="s">
        <v>17</v>
      </c>
      <c r="H16" s="6" t="s">
        <v>21</v>
      </c>
      <c r="I16" s="5">
        <v>59.81</v>
      </c>
      <c r="J16" s="5">
        <v>53.55</v>
      </c>
      <c r="K16" s="5">
        <v>53.55</v>
      </c>
      <c r="L16" s="5" t="b">
        <f t="shared" si="1"/>
        <v>0</v>
      </c>
    </row>
    <row r="17" spans="2:12">
      <c r="B17" s="5">
        <f t="shared" si="0"/>
        <v>14</v>
      </c>
      <c r="C17" s="6">
        <v>20</v>
      </c>
      <c r="D17" s="6" t="s">
        <v>127</v>
      </c>
      <c r="E17" s="6">
        <v>2005</v>
      </c>
      <c r="F17" s="6" t="s">
        <v>11</v>
      </c>
      <c r="G17" s="6" t="s">
        <v>17</v>
      </c>
      <c r="H17" s="6" t="s">
        <v>23</v>
      </c>
      <c r="I17" s="5" t="s">
        <v>13</v>
      </c>
      <c r="J17" s="5">
        <v>53.8</v>
      </c>
      <c r="K17" s="5">
        <v>53.8</v>
      </c>
      <c r="L17" s="5" t="b">
        <f t="shared" si="1"/>
        <v>0</v>
      </c>
    </row>
    <row r="18" spans="2:12">
      <c r="B18" s="5">
        <f t="shared" si="0"/>
        <v>15</v>
      </c>
      <c r="C18" s="6">
        <v>3</v>
      </c>
      <c r="D18" s="6" t="s">
        <v>131</v>
      </c>
      <c r="E18" s="6">
        <v>2006</v>
      </c>
      <c r="F18" s="6" t="s">
        <v>11</v>
      </c>
      <c r="G18" s="6" t="s">
        <v>17</v>
      </c>
      <c r="H18" s="6" t="s">
        <v>37</v>
      </c>
      <c r="I18" s="5">
        <v>59.13</v>
      </c>
      <c r="J18" s="5">
        <v>54.28</v>
      </c>
      <c r="K18" s="5">
        <v>54.28</v>
      </c>
      <c r="L18" s="5" t="b">
        <f t="shared" si="1"/>
        <v>0</v>
      </c>
    </row>
    <row r="19" spans="2:12">
      <c r="B19" s="5">
        <f t="shared" si="0"/>
        <v>16</v>
      </c>
      <c r="C19" s="6">
        <v>36</v>
      </c>
      <c r="D19" s="6" t="s">
        <v>132</v>
      </c>
      <c r="E19" s="6">
        <v>2005</v>
      </c>
      <c r="F19" s="6" t="s">
        <v>11</v>
      </c>
      <c r="G19" s="6" t="s">
        <v>17</v>
      </c>
      <c r="H19" s="6" t="s">
        <v>30</v>
      </c>
      <c r="I19" s="5">
        <v>54.98</v>
      </c>
      <c r="J19" s="5" t="s">
        <v>13</v>
      </c>
      <c r="K19" s="5">
        <v>54.98</v>
      </c>
      <c r="L19" s="5" t="b">
        <f t="shared" si="1"/>
        <v>0</v>
      </c>
    </row>
    <row r="20" spans="2:12">
      <c r="B20" s="5">
        <f t="shared" si="0"/>
        <v>17</v>
      </c>
      <c r="C20" s="6">
        <v>26</v>
      </c>
      <c r="D20" s="6" t="s">
        <v>139</v>
      </c>
      <c r="E20" s="6">
        <v>2006</v>
      </c>
      <c r="F20" s="6" t="s">
        <v>11</v>
      </c>
      <c r="G20" s="6" t="s">
        <v>17</v>
      </c>
      <c r="H20" s="6" t="s">
        <v>30</v>
      </c>
      <c r="I20" s="5">
        <v>59.37</v>
      </c>
      <c r="J20" s="5">
        <v>55.66</v>
      </c>
      <c r="K20" s="5">
        <v>55.66</v>
      </c>
      <c r="L20" s="5" t="b">
        <f t="shared" si="1"/>
        <v>0</v>
      </c>
    </row>
    <row r="21" spans="2:12">
      <c r="B21" s="5">
        <f t="shared" si="0"/>
        <v>18</v>
      </c>
      <c r="C21" s="6">
        <v>21</v>
      </c>
      <c r="D21" s="6" t="s">
        <v>146</v>
      </c>
      <c r="E21" s="6">
        <v>2005</v>
      </c>
      <c r="F21" s="6" t="s">
        <v>11</v>
      </c>
      <c r="G21" s="6" t="s">
        <v>17</v>
      </c>
      <c r="H21" s="6" t="s">
        <v>30</v>
      </c>
      <c r="I21" s="5" t="s">
        <v>147</v>
      </c>
      <c r="J21" s="5">
        <v>56.5</v>
      </c>
      <c r="K21" s="5">
        <v>56.5</v>
      </c>
      <c r="L21" s="5" t="b">
        <f t="shared" si="1"/>
        <v>0</v>
      </c>
    </row>
    <row r="22" spans="2:12">
      <c r="B22" s="5">
        <f t="shared" si="0"/>
        <v>19</v>
      </c>
      <c r="C22" s="6">
        <v>59</v>
      </c>
      <c r="D22" s="6" t="s">
        <v>148</v>
      </c>
      <c r="E22" s="6">
        <v>2005</v>
      </c>
      <c r="F22" s="6" t="s">
        <v>11</v>
      </c>
      <c r="G22" s="6" t="s">
        <v>17</v>
      </c>
      <c r="H22" s="6" t="s">
        <v>58</v>
      </c>
      <c r="I22" s="5" t="s">
        <v>149</v>
      </c>
      <c r="J22" s="5">
        <v>56.73</v>
      </c>
      <c r="K22" s="5">
        <v>56.73</v>
      </c>
      <c r="L22" s="5" t="b">
        <f t="shared" si="1"/>
        <v>0</v>
      </c>
    </row>
    <row r="23" spans="2:12">
      <c r="B23" s="5">
        <f t="shared" si="0"/>
        <v>19</v>
      </c>
      <c r="C23" s="6">
        <v>2</v>
      </c>
      <c r="D23" s="6" t="s">
        <v>150</v>
      </c>
      <c r="E23" s="6">
        <v>2007</v>
      </c>
      <c r="F23" s="6" t="s">
        <v>11</v>
      </c>
      <c r="G23" s="6" t="s">
        <v>17</v>
      </c>
      <c r="H23" s="6" t="s">
        <v>30</v>
      </c>
      <c r="I23" s="5" t="s">
        <v>151</v>
      </c>
      <c r="J23" s="5">
        <v>56.73</v>
      </c>
      <c r="K23" s="5">
        <v>56.73</v>
      </c>
      <c r="L23" s="5" t="b">
        <f t="shared" si="1"/>
        <v>0</v>
      </c>
    </row>
    <row r="24" spans="2:12">
      <c r="B24" s="5">
        <f t="shared" si="0"/>
        <v>21</v>
      </c>
      <c r="C24" s="6">
        <v>33</v>
      </c>
      <c r="D24" s="6" t="s">
        <v>158</v>
      </c>
      <c r="E24" s="6">
        <v>2006</v>
      </c>
      <c r="F24" s="6" t="s">
        <v>11</v>
      </c>
      <c r="G24" s="6" t="s">
        <v>17</v>
      </c>
      <c r="H24" s="6" t="s">
        <v>30</v>
      </c>
      <c r="I24" s="5" t="s">
        <v>159</v>
      </c>
      <c r="J24" s="5">
        <v>57.4</v>
      </c>
      <c r="K24" s="5">
        <v>57.4</v>
      </c>
      <c r="L24" s="5" t="b">
        <f t="shared" si="1"/>
        <v>0</v>
      </c>
    </row>
    <row r="25" spans="2:12">
      <c r="B25" s="5">
        <f t="shared" si="0"/>
        <v>22</v>
      </c>
      <c r="C25" s="6">
        <v>48</v>
      </c>
      <c r="D25" s="6" t="s">
        <v>162</v>
      </c>
      <c r="E25" s="6">
        <v>2006</v>
      </c>
      <c r="F25" s="6" t="s">
        <v>11</v>
      </c>
      <c r="G25" s="6" t="s">
        <v>17</v>
      </c>
      <c r="H25" s="6" t="s">
        <v>30</v>
      </c>
      <c r="I25" s="5" t="s">
        <v>163</v>
      </c>
      <c r="J25" s="5">
        <v>58.91</v>
      </c>
      <c r="K25" s="5">
        <v>58.91</v>
      </c>
      <c r="L25" s="5" t="b">
        <f t="shared" si="1"/>
        <v>0</v>
      </c>
    </row>
    <row r="26" spans="2:12">
      <c r="B26" s="5">
        <f t="shared" si="0"/>
        <v>23</v>
      </c>
      <c r="C26" s="6">
        <v>16</v>
      </c>
      <c r="D26" s="6" t="s">
        <v>164</v>
      </c>
      <c r="E26" s="6">
        <v>2006</v>
      </c>
      <c r="F26" s="6" t="s">
        <v>11</v>
      </c>
      <c r="G26" s="6" t="s">
        <v>17</v>
      </c>
      <c r="H26" s="6" t="s">
        <v>23</v>
      </c>
      <c r="I26" s="5" t="s">
        <v>165</v>
      </c>
      <c r="J26" s="5">
        <v>59.03</v>
      </c>
      <c r="K26" s="5">
        <v>59.03</v>
      </c>
      <c r="L26" s="5" t="b">
        <f t="shared" si="1"/>
        <v>0</v>
      </c>
    </row>
    <row r="27" spans="2:12">
      <c r="B27" s="5">
        <v>24</v>
      </c>
      <c r="C27" s="6">
        <v>23</v>
      </c>
      <c r="D27" s="6" t="s">
        <v>173</v>
      </c>
      <c r="E27" s="6">
        <v>2007</v>
      </c>
      <c r="F27" s="6" t="s">
        <v>11</v>
      </c>
      <c r="G27" s="6" t="s">
        <v>17</v>
      </c>
      <c r="H27" s="6" t="s">
        <v>30</v>
      </c>
      <c r="I27" s="5" t="s">
        <v>174</v>
      </c>
      <c r="J27" s="5" t="s">
        <v>175</v>
      </c>
      <c r="K27" s="5" t="s">
        <v>175</v>
      </c>
      <c r="L27" s="5" t="b">
        <f t="shared" si="1"/>
        <v>0</v>
      </c>
    </row>
    <row r="28" spans="2:12">
      <c r="B28" s="5">
        <v>25</v>
      </c>
      <c r="C28" s="6">
        <v>54</v>
      </c>
      <c r="D28" s="6" t="s">
        <v>181</v>
      </c>
      <c r="E28" s="6">
        <v>2005</v>
      </c>
      <c r="F28" s="6" t="s">
        <v>11</v>
      </c>
      <c r="G28" s="6" t="s">
        <v>17</v>
      </c>
      <c r="H28" s="6" t="s">
        <v>56</v>
      </c>
      <c r="I28" s="5" t="s">
        <v>182</v>
      </c>
      <c r="J28" s="5" t="s">
        <v>183</v>
      </c>
      <c r="K28" s="5" t="s">
        <v>183</v>
      </c>
      <c r="L28" s="5" t="b">
        <f t="shared" si="1"/>
        <v>0</v>
      </c>
    </row>
    <row r="29" spans="2:12">
      <c r="B29" s="5">
        <v>26</v>
      </c>
      <c r="C29" s="6">
        <v>18</v>
      </c>
      <c r="D29" s="6" t="s">
        <v>189</v>
      </c>
      <c r="E29" s="6">
        <v>2005</v>
      </c>
      <c r="F29" s="6" t="s">
        <v>11</v>
      </c>
      <c r="G29" s="6" t="s">
        <v>17</v>
      </c>
      <c r="H29" s="6" t="s">
        <v>56</v>
      </c>
      <c r="I29" s="5" t="s">
        <v>190</v>
      </c>
      <c r="J29" s="5" t="s">
        <v>13</v>
      </c>
      <c r="K29" s="5" t="s">
        <v>190</v>
      </c>
      <c r="L29" s="5" t="b">
        <f t="shared" si="1"/>
        <v>0</v>
      </c>
    </row>
    <row r="30" spans="2:12">
      <c r="B30" s="5">
        <v>27</v>
      </c>
      <c r="C30" s="6">
        <v>11</v>
      </c>
      <c r="D30" s="6" t="s">
        <v>194</v>
      </c>
      <c r="E30" s="6">
        <v>2005</v>
      </c>
      <c r="F30" s="6" t="s">
        <v>11</v>
      </c>
      <c r="G30" s="6" t="s">
        <v>17</v>
      </c>
      <c r="H30" s="6" t="s">
        <v>56</v>
      </c>
      <c r="I30" s="5" t="s">
        <v>13</v>
      </c>
      <c r="J30" s="5" t="s">
        <v>195</v>
      </c>
      <c r="K30" s="5" t="s">
        <v>195</v>
      </c>
      <c r="L30" s="5" t="b">
        <f t="shared" si="1"/>
        <v>0</v>
      </c>
    </row>
    <row r="31" spans="2:12">
      <c r="B31" s="5">
        <v>28</v>
      </c>
      <c r="C31" s="6">
        <v>30</v>
      </c>
      <c r="D31" s="6" t="s">
        <v>198</v>
      </c>
      <c r="E31" s="6">
        <v>2007</v>
      </c>
      <c r="F31" s="6" t="s">
        <v>11</v>
      </c>
      <c r="G31" s="6" t="s">
        <v>17</v>
      </c>
      <c r="H31" s="6" t="s">
        <v>30</v>
      </c>
      <c r="I31" s="5" t="s">
        <v>28</v>
      </c>
      <c r="J31" s="5" t="s">
        <v>199</v>
      </c>
      <c r="K31" s="5" t="s">
        <v>199</v>
      </c>
      <c r="L31" s="5" t="b">
        <f t="shared" si="1"/>
        <v>0</v>
      </c>
    </row>
    <row r="32" spans="2:12">
      <c r="B32" s="5">
        <v>29</v>
      </c>
      <c r="C32" s="6">
        <v>57</v>
      </c>
      <c r="D32" s="6" t="s">
        <v>200</v>
      </c>
      <c r="E32" s="6">
        <v>2006</v>
      </c>
      <c r="F32" s="6" t="s">
        <v>11</v>
      </c>
      <c r="G32" s="6" t="s">
        <v>17</v>
      </c>
      <c r="H32" s="6" t="s">
        <v>30</v>
      </c>
      <c r="I32" s="5" t="s">
        <v>201</v>
      </c>
      <c r="J32" s="5" t="s">
        <v>202</v>
      </c>
      <c r="K32" s="5" t="s">
        <v>202</v>
      </c>
      <c r="L32" s="5" t="b">
        <f t="shared" si="1"/>
        <v>0</v>
      </c>
    </row>
    <row r="33" spans="2:12">
      <c r="B33" s="5">
        <v>30</v>
      </c>
      <c r="C33" s="6">
        <v>55</v>
      </c>
      <c r="D33" s="6" t="s">
        <v>203</v>
      </c>
      <c r="E33" s="6">
        <v>2008</v>
      </c>
      <c r="F33" s="6" t="s">
        <v>11</v>
      </c>
      <c r="G33" s="6" t="s">
        <v>17</v>
      </c>
      <c r="H33" s="6" t="s">
        <v>205</v>
      </c>
      <c r="I33" s="5" t="s">
        <v>204</v>
      </c>
      <c r="J33" s="5" t="s">
        <v>25</v>
      </c>
      <c r="K33" s="5" t="s">
        <v>204</v>
      </c>
      <c r="L33" s="5" t="b">
        <f t="shared" si="1"/>
        <v>0</v>
      </c>
    </row>
    <row r="34" spans="2:12">
      <c r="B34" s="5">
        <v>31</v>
      </c>
      <c r="C34" s="6">
        <v>1</v>
      </c>
      <c r="D34" s="6" t="s">
        <v>206</v>
      </c>
      <c r="E34" s="6">
        <v>2006</v>
      </c>
      <c r="F34" s="6" t="s">
        <v>11</v>
      </c>
      <c r="G34" s="6" t="s">
        <v>17</v>
      </c>
      <c r="H34" s="6" t="s">
        <v>30</v>
      </c>
      <c r="I34" s="5" t="s">
        <v>207</v>
      </c>
      <c r="J34" s="5" t="s">
        <v>208</v>
      </c>
      <c r="K34" s="5" t="s">
        <v>208</v>
      </c>
      <c r="L34" s="5" t="b">
        <f t="shared" si="1"/>
        <v>0</v>
      </c>
    </row>
    <row r="35" spans="2:12">
      <c r="B35" s="5">
        <v>32</v>
      </c>
      <c r="C35" s="6">
        <v>5</v>
      </c>
      <c r="D35" s="6" t="s">
        <v>211</v>
      </c>
      <c r="E35" s="6">
        <v>2006</v>
      </c>
      <c r="F35" s="6" t="s">
        <v>11</v>
      </c>
      <c r="G35" s="6" t="s">
        <v>17</v>
      </c>
      <c r="H35" s="6" t="s">
        <v>30</v>
      </c>
      <c r="I35" s="5" t="s">
        <v>212</v>
      </c>
      <c r="J35" s="5" t="s">
        <v>213</v>
      </c>
      <c r="K35" s="5" t="s">
        <v>213</v>
      </c>
      <c r="L35" s="5" t="b">
        <f t="shared" si="1"/>
        <v>0</v>
      </c>
    </row>
    <row r="36" spans="2:12">
      <c r="B36" s="5">
        <v>33</v>
      </c>
      <c r="C36" s="6">
        <v>37</v>
      </c>
      <c r="D36" s="6" t="s">
        <v>214</v>
      </c>
      <c r="E36" s="6">
        <v>2007</v>
      </c>
      <c r="F36" s="6" t="s">
        <v>11</v>
      </c>
      <c r="G36" s="6" t="s">
        <v>17</v>
      </c>
      <c r="H36" s="6" t="s">
        <v>30</v>
      </c>
      <c r="I36" s="5" t="s">
        <v>215</v>
      </c>
      <c r="J36" s="5" t="s">
        <v>216</v>
      </c>
      <c r="K36" s="5" t="s">
        <v>216</v>
      </c>
      <c r="L36" s="5" t="b">
        <f t="shared" si="1"/>
        <v>0</v>
      </c>
    </row>
    <row r="37" spans="2:12">
      <c r="B37" s="5">
        <v>34</v>
      </c>
      <c r="C37" s="6">
        <v>66</v>
      </c>
      <c r="D37" s="6" t="s">
        <v>221</v>
      </c>
      <c r="E37" s="6">
        <v>2008</v>
      </c>
      <c r="F37" s="6" t="s">
        <v>11</v>
      </c>
      <c r="G37" s="6" t="s">
        <v>17</v>
      </c>
      <c r="H37" s="6" t="s">
        <v>205</v>
      </c>
      <c r="I37" s="5" t="s">
        <v>222</v>
      </c>
      <c r="J37" s="5" t="s">
        <v>25</v>
      </c>
      <c r="K37" s="5" t="s">
        <v>222</v>
      </c>
      <c r="L37" s="5" t="b">
        <f t="shared" si="1"/>
        <v>0</v>
      </c>
    </row>
    <row r="38" spans="2:12">
      <c r="B38" s="5" t="s">
        <v>252</v>
      </c>
      <c r="C38" s="6">
        <v>15</v>
      </c>
      <c r="D38" s="6" t="s">
        <v>235</v>
      </c>
      <c r="E38" s="6">
        <v>2005</v>
      </c>
      <c r="F38" s="6" t="s">
        <v>11</v>
      </c>
      <c r="G38" s="6" t="s">
        <v>17</v>
      </c>
      <c r="H38" s="6" t="s">
        <v>47</v>
      </c>
      <c r="I38" s="5" t="s">
        <v>25</v>
      </c>
      <c r="J38" s="5" t="s">
        <v>25</v>
      </c>
      <c r="K38" s="5" t="s">
        <v>25</v>
      </c>
      <c r="L38" s="5" t="b">
        <f t="shared" si="1"/>
        <v>0</v>
      </c>
    </row>
    <row r="39" spans="2:12">
      <c r="B39" s="5" t="s">
        <v>252</v>
      </c>
      <c r="C39" s="6">
        <v>24</v>
      </c>
      <c r="D39" s="6" t="s">
        <v>241</v>
      </c>
      <c r="E39" s="6">
        <v>2005</v>
      </c>
      <c r="F39" s="6" t="s">
        <v>11</v>
      </c>
      <c r="G39" s="6" t="s">
        <v>17</v>
      </c>
      <c r="H39" s="6" t="s">
        <v>56</v>
      </c>
      <c r="I39" s="5" t="s">
        <v>28</v>
      </c>
      <c r="J39" s="5" t="s">
        <v>25</v>
      </c>
      <c r="K39" s="5" t="s">
        <v>25</v>
      </c>
      <c r="L39" s="5" t="b">
        <f t="shared" si="1"/>
        <v>0</v>
      </c>
    </row>
  </sheetData>
  <mergeCells count="1">
    <mergeCell ref="D1:H1"/>
  </mergeCells>
  <conditionalFormatting sqref="L1:L1048576">
    <cfRule type="containsText" dxfId="22" priority="1" operator="containsText" text="FALSE">
      <formula>NOT(ISERROR(SEARCH("FALSE",L1)))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1:L97"/>
  <sheetViews>
    <sheetView showGridLines="0" topLeftCell="A3" workbookViewId="0">
      <selection activeCell="D23" sqref="D2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4" t="s">
        <v>254</v>
      </c>
      <c r="E1" s="14"/>
      <c r="F1" s="14"/>
      <c r="G1" s="14"/>
      <c r="H1" s="14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 t="shared" ref="B4:B67" si="0">_xlfn.RANK.EQ(K4,K:K,1)</f>
        <v>1</v>
      </c>
      <c r="C4" s="6">
        <v>147</v>
      </c>
      <c r="D4" s="6" t="s">
        <v>10</v>
      </c>
      <c r="E4" s="6">
        <v>2001</v>
      </c>
      <c r="F4" s="6" t="s">
        <v>11</v>
      </c>
      <c r="G4" s="6" t="s">
        <v>12</v>
      </c>
      <c r="H4" s="6" t="s">
        <v>14</v>
      </c>
      <c r="I4" s="5">
        <v>38.340000000000003</v>
      </c>
      <c r="J4" s="5" t="s">
        <v>13</v>
      </c>
      <c r="K4" s="5">
        <v>38.340000000000003</v>
      </c>
      <c r="L4" s="5">
        <f>IF(B4&lt;11,SUM(11-B4))</f>
        <v>10</v>
      </c>
    </row>
    <row r="5" spans="1:12">
      <c r="B5" s="5">
        <f t="shared" si="0"/>
        <v>2</v>
      </c>
      <c r="C5" s="6">
        <v>99</v>
      </c>
      <c r="D5" s="6" t="s">
        <v>20</v>
      </c>
      <c r="E5" s="6">
        <v>2002</v>
      </c>
      <c r="F5" s="6" t="s">
        <v>11</v>
      </c>
      <c r="G5" s="6" t="s">
        <v>12</v>
      </c>
      <c r="H5" s="6" t="s">
        <v>21</v>
      </c>
      <c r="I5" s="5">
        <v>41.49</v>
      </c>
      <c r="J5" s="5">
        <v>41.49</v>
      </c>
      <c r="K5" s="5">
        <v>41.49</v>
      </c>
      <c r="L5" s="5">
        <f t="shared" ref="L5:L68" si="1">IF(B5&lt;11,SUM(11-B5))</f>
        <v>9</v>
      </c>
    </row>
    <row r="6" spans="1:12">
      <c r="B6" s="5">
        <f t="shared" si="0"/>
        <v>3</v>
      </c>
      <c r="C6" s="6">
        <v>157</v>
      </c>
      <c r="D6" s="6" t="s">
        <v>22</v>
      </c>
      <c r="E6" s="6">
        <v>2003</v>
      </c>
      <c r="F6" s="6" t="s">
        <v>11</v>
      </c>
      <c r="G6" s="6" t="s">
        <v>12</v>
      </c>
      <c r="H6" s="6" t="s">
        <v>23</v>
      </c>
      <c r="I6" s="5">
        <v>43.58</v>
      </c>
      <c r="J6" s="5">
        <v>42.2</v>
      </c>
      <c r="K6" s="5">
        <v>42.2</v>
      </c>
      <c r="L6" s="5">
        <f t="shared" si="1"/>
        <v>8</v>
      </c>
    </row>
    <row r="7" spans="1:12">
      <c r="B7" s="5">
        <f t="shared" si="0"/>
        <v>4</v>
      </c>
      <c r="C7" s="6">
        <v>108</v>
      </c>
      <c r="D7" s="6" t="s">
        <v>24</v>
      </c>
      <c r="E7" s="6">
        <v>2001</v>
      </c>
      <c r="F7" s="6" t="s">
        <v>11</v>
      </c>
      <c r="G7" s="6" t="s">
        <v>12</v>
      </c>
      <c r="H7" s="6" t="s">
        <v>26</v>
      </c>
      <c r="I7" s="5">
        <v>42.32</v>
      </c>
      <c r="J7" s="5" t="s">
        <v>25</v>
      </c>
      <c r="K7" s="5">
        <v>42.32</v>
      </c>
      <c r="L7" s="5">
        <f t="shared" si="1"/>
        <v>7</v>
      </c>
    </row>
    <row r="8" spans="1:12">
      <c r="B8" s="5">
        <f t="shared" si="0"/>
        <v>5</v>
      </c>
      <c r="C8" s="6">
        <v>92</v>
      </c>
      <c r="D8" s="6" t="s">
        <v>27</v>
      </c>
      <c r="E8" s="6">
        <v>2002</v>
      </c>
      <c r="F8" s="6" t="s">
        <v>11</v>
      </c>
      <c r="G8" s="6" t="s">
        <v>12</v>
      </c>
      <c r="H8" s="6" t="s">
        <v>23</v>
      </c>
      <c r="I8" s="5" t="s">
        <v>28</v>
      </c>
      <c r="J8" s="5">
        <v>42.46</v>
      </c>
      <c r="K8" s="5">
        <v>42.46</v>
      </c>
      <c r="L8" s="5">
        <f t="shared" si="1"/>
        <v>6</v>
      </c>
    </row>
    <row r="9" spans="1:12">
      <c r="B9" s="5">
        <f t="shared" si="0"/>
        <v>6</v>
      </c>
      <c r="C9" s="6">
        <v>117</v>
      </c>
      <c r="D9" s="6" t="s">
        <v>31</v>
      </c>
      <c r="E9" s="6">
        <v>2004</v>
      </c>
      <c r="F9" s="6" t="s">
        <v>11</v>
      </c>
      <c r="G9" s="6" t="s">
        <v>12</v>
      </c>
      <c r="H9" s="6" t="s">
        <v>23</v>
      </c>
      <c r="I9" s="5">
        <v>43.37</v>
      </c>
      <c r="J9" s="5">
        <v>43.45</v>
      </c>
      <c r="K9" s="5">
        <v>43.37</v>
      </c>
      <c r="L9" s="5">
        <f t="shared" si="1"/>
        <v>5</v>
      </c>
    </row>
    <row r="10" spans="1:12">
      <c r="B10" s="5">
        <f t="shared" si="0"/>
        <v>7</v>
      </c>
      <c r="C10" s="6">
        <v>129</v>
      </c>
      <c r="D10" s="6" t="s">
        <v>32</v>
      </c>
      <c r="E10" s="6">
        <v>2001</v>
      </c>
      <c r="F10" s="6" t="s">
        <v>11</v>
      </c>
      <c r="G10" s="6" t="s">
        <v>12</v>
      </c>
      <c r="H10" s="6" t="s">
        <v>33</v>
      </c>
      <c r="I10" s="5">
        <v>45.9</v>
      </c>
      <c r="J10" s="5">
        <v>43.78</v>
      </c>
      <c r="K10" s="5">
        <v>43.78</v>
      </c>
      <c r="L10" s="5">
        <f t="shared" si="1"/>
        <v>4</v>
      </c>
    </row>
    <row r="11" spans="1:12">
      <c r="B11" s="5">
        <f t="shared" si="0"/>
        <v>8</v>
      </c>
      <c r="C11" s="6">
        <v>142</v>
      </c>
      <c r="D11" s="6" t="s">
        <v>34</v>
      </c>
      <c r="E11" s="6">
        <v>2000</v>
      </c>
      <c r="F11" s="6" t="s">
        <v>11</v>
      </c>
      <c r="G11" s="6" t="s">
        <v>12</v>
      </c>
      <c r="H11" s="6" t="s">
        <v>35</v>
      </c>
      <c r="I11" s="5">
        <v>44.34</v>
      </c>
      <c r="J11" s="5">
        <v>46.25</v>
      </c>
      <c r="K11" s="5">
        <v>44.34</v>
      </c>
      <c r="L11" s="5">
        <f t="shared" si="1"/>
        <v>3</v>
      </c>
    </row>
    <row r="12" spans="1:12">
      <c r="B12" s="5">
        <f t="shared" si="0"/>
        <v>9</v>
      </c>
      <c r="C12" s="6">
        <v>95</v>
      </c>
      <c r="D12" s="6" t="s">
        <v>36</v>
      </c>
      <c r="E12" s="6">
        <v>2004</v>
      </c>
      <c r="F12" s="6" t="s">
        <v>11</v>
      </c>
      <c r="G12" s="6" t="s">
        <v>12</v>
      </c>
      <c r="H12" s="6" t="s">
        <v>37</v>
      </c>
      <c r="I12" s="5">
        <v>44.6</v>
      </c>
      <c r="J12" s="5" t="s">
        <v>13</v>
      </c>
      <c r="K12" s="5">
        <v>44.6</v>
      </c>
      <c r="L12" s="5">
        <f t="shared" si="1"/>
        <v>2</v>
      </c>
    </row>
    <row r="13" spans="1:12">
      <c r="B13" s="5">
        <f t="shared" si="0"/>
        <v>10</v>
      </c>
      <c r="C13" s="6">
        <v>131</v>
      </c>
      <c r="D13" s="6" t="s">
        <v>38</v>
      </c>
      <c r="E13" s="6">
        <v>2002</v>
      </c>
      <c r="F13" s="6" t="s">
        <v>11</v>
      </c>
      <c r="G13" s="6" t="s">
        <v>12</v>
      </c>
      <c r="H13" s="6" t="s">
        <v>35</v>
      </c>
      <c r="I13" s="5">
        <v>45.69</v>
      </c>
      <c r="J13" s="5">
        <v>44.65</v>
      </c>
      <c r="K13" s="5">
        <v>44.65</v>
      </c>
      <c r="L13" s="5">
        <f t="shared" si="1"/>
        <v>1</v>
      </c>
    </row>
    <row r="14" spans="1:12">
      <c r="B14" s="5">
        <f t="shared" si="0"/>
        <v>11</v>
      </c>
      <c r="C14" s="6">
        <v>98</v>
      </c>
      <c r="D14" s="6" t="s">
        <v>39</v>
      </c>
      <c r="E14" s="6">
        <v>2001</v>
      </c>
      <c r="F14" s="6" t="s">
        <v>11</v>
      </c>
      <c r="G14" s="6" t="s">
        <v>12</v>
      </c>
      <c r="H14" s="6" t="s">
        <v>23</v>
      </c>
      <c r="I14" s="5">
        <v>44.67</v>
      </c>
      <c r="J14" s="5">
        <v>46.74</v>
      </c>
      <c r="K14" s="5">
        <v>44.67</v>
      </c>
      <c r="L14" s="5" t="b">
        <f t="shared" si="1"/>
        <v>0</v>
      </c>
    </row>
    <row r="15" spans="1:12">
      <c r="B15" s="5">
        <f t="shared" si="0"/>
        <v>12</v>
      </c>
      <c r="C15" s="6">
        <v>75</v>
      </c>
      <c r="D15" s="6" t="s">
        <v>40</v>
      </c>
      <c r="E15" s="6">
        <v>2001</v>
      </c>
      <c r="F15" s="6" t="s">
        <v>11</v>
      </c>
      <c r="G15" s="6" t="s">
        <v>12</v>
      </c>
      <c r="H15" s="6" t="s">
        <v>30</v>
      </c>
      <c r="I15" s="5">
        <v>45.04</v>
      </c>
      <c r="J15" s="5">
        <v>49.63</v>
      </c>
      <c r="K15" s="5">
        <v>45.04</v>
      </c>
      <c r="L15" s="5" t="b">
        <f t="shared" si="1"/>
        <v>0</v>
      </c>
    </row>
    <row r="16" spans="1:12">
      <c r="B16" s="5">
        <f t="shared" si="0"/>
        <v>13</v>
      </c>
      <c r="C16" s="6">
        <v>76</v>
      </c>
      <c r="D16" s="6" t="s">
        <v>41</v>
      </c>
      <c r="E16" s="6">
        <v>2003</v>
      </c>
      <c r="F16" s="6" t="s">
        <v>11</v>
      </c>
      <c r="G16" s="6" t="s">
        <v>12</v>
      </c>
      <c r="H16" s="6" t="s">
        <v>23</v>
      </c>
      <c r="I16" s="5">
        <v>45.38</v>
      </c>
      <c r="J16" s="5">
        <v>49.93</v>
      </c>
      <c r="K16" s="5">
        <v>45.38</v>
      </c>
      <c r="L16" s="5" t="b">
        <f t="shared" si="1"/>
        <v>0</v>
      </c>
    </row>
    <row r="17" spans="2:12">
      <c r="B17" s="5">
        <f t="shared" si="0"/>
        <v>14</v>
      </c>
      <c r="C17" s="6">
        <v>135</v>
      </c>
      <c r="D17" s="6" t="s">
        <v>42</v>
      </c>
      <c r="E17" s="6">
        <v>2000</v>
      </c>
      <c r="F17" s="6" t="s">
        <v>11</v>
      </c>
      <c r="G17" s="6" t="s">
        <v>12</v>
      </c>
      <c r="H17" s="6" t="s">
        <v>23</v>
      </c>
      <c r="I17" s="5">
        <v>45.69</v>
      </c>
      <c r="J17" s="5" t="s">
        <v>13</v>
      </c>
      <c r="K17" s="5">
        <v>45.69</v>
      </c>
      <c r="L17" s="5" t="b">
        <f t="shared" si="1"/>
        <v>0</v>
      </c>
    </row>
    <row r="18" spans="2:12">
      <c r="B18" s="5">
        <f t="shared" si="0"/>
        <v>15</v>
      </c>
      <c r="C18" s="6">
        <v>132</v>
      </c>
      <c r="D18" s="6" t="s">
        <v>43</v>
      </c>
      <c r="E18" s="6">
        <v>2003</v>
      </c>
      <c r="F18" s="6" t="s">
        <v>11</v>
      </c>
      <c r="G18" s="6" t="s">
        <v>12</v>
      </c>
      <c r="H18" s="6" t="s">
        <v>30</v>
      </c>
      <c r="I18" s="5">
        <v>46.12</v>
      </c>
      <c r="J18" s="5">
        <v>46.62</v>
      </c>
      <c r="K18" s="5">
        <v>46.12</v>
      </c>
      <c r="L18" s="5" t="b">
        <f t="shared" si="1"/>
        <v>0</v>
      </c>
    </row>
    <row r="19" spans="2:12">
      <c r="B19" s="5">
        <f t="shared" si="0"/>
        <v>16</v>
      </c>
      <c r="C19" s="6">
        <v>146</v>
      </c>
      <c r="D19" s="6" t="s">
        <v>44</v>
      </c>
      <c r="E19" s="6">
        <v>2002</v>
      </c>
      <c r="F19" s="6" t="s">
        <v>11</v>
      </c>
      <c r="G19" s="6" t="s">
        <v>12</v>
      </c>
      <c r="H19" s="6" t="s">
        <v>23</v>
      </c>
      <c r="I19" s="5">
        <v>46.17</v>
      </c>
      <c r="J19" s="5">
        <v>49.05</v>
      </c>
      <c r="K19" s="5">
        <v>46.17</v>
      </c>
      <c r="L19" s="5" t="b">
        <f t="shared" si="1"/>
        <v>0</v>
      </c>
    </row>
    <row r="20" spans="2:12">
      <c r="B20" s="5">
        <f t="shared" si="0"/>
        <v>17</v>
      </c>
      <c r="C20" s="6">
        <v>161</v>
      </c>
      <c r="D20" s="6" t="s">
        <v>45</v>
      </c>
      <c r="E20" s="6">
        <v>2002</v>
      </c>
      <c r="F20" s="6" t="s">
        <v>11</v>
      </c>
      <c r="G20" s="6" t="s">
        <v>12</v>
      </c>
      <c r="H20" s="6" t="s">
        <v>23</v>
      </c>
      <c r="I20" s="5">
        <v>47.8</v>
      </c>
      <c r="J20" s="5">
        <v>46.3</v>
      </c>
      <c r="K20" s="5">
        <v>46.3</v>
      </c>
      <c r="L20" s="5" t="b">
        <f t="shared" si="1"/>
        <v>0</v>
      </c>
    </row>
    <row r="21" spans="2:12">
      <c r="B21" s="5">
        <f t="shared" si="0"/>
        <v>18</v>
      </c>
      <c r="C21" s="6">
        <v>138</v>
      </c>
      <c r="D21" s="6" t="s">
        <v>46</v>
      </c>
      <c r="E21" s="6">
        <v>2003</v>
      </c>
      <c r="F21" s="6" t="s">
        <v>11</v>
      </c>
      <c r="G21" s="6" t="s">
        <v>12</v>
      </c>
      <c r="H21" s="6" t="s">
        <v>47</v>
      </c>
      <c r="I21" s="5">
        <v>46.7</v>
      </c>
      <c r="J21" s="5">
        <v>47.23</v>
      </c>
      <c r="K21" s="5">
        <v>46.7</v>
      </c>
      <c r="L21" s="5" t="b">
        <f t="shared" si="1"/>
        <v>0</v>
      </c>
    </row>
    <row r="22" spans="2:12">
      <c r="B22" s="5">
        <f t="shared" si="0"/>
        <v>19</v>
      </c>
      <c r="C22" s="6">
        <v>71</v>
      </c>
      <c r="D22" s="6" t="s">
        <v>48</v>
      </c>
      <c r="E22" s="6">
        <v>2000</v>
      </c>
      <c r="F22" s="6" t="s">
        <v>11</v>
      </c>
      <c r="G22" s="6" t="s">
        <v>12</v>
      </c>
      <c r="H22" s="6" t="s">
        <v>23</v>
      </c>
      <c r="I22" s="5">
        <v>46.71</v>
      </c>
      <c r="J22" s="5" t="s">
        <v>25</v>
      </c>
      <c r="K22" s="5">
        <v>46.71</v>
      </c>
      <c r="L22" s="5" t="b">
        <f t="shared" si="1"/>
        <v>0</v>
      </c>
    </row>
    <row r="23" spans="2:12">
      <c r="B23" s="5">
        <f t="shared" si="0"/>
        <v>20</v>
      </c>
      <c r="C23" s="6">
        <v>115</v>
      </c>
      <c r="D23" s="6" t="s">
        <v>51</v>
      </c>
      <c r="E23" s="6">
        <v>1999</v>
      </c>
      <c r="F23" s="6" t="s">
        <v>11</v>
      </c>
      <c r="G23" s="6" t="s">
        <v>12</v>
      </c>
      <c r="H23" s="6" t="s">
        <v>23</v>
      </c>
      <c r="I23" s="5">
        <v>49.47</v>
      </c>
      <c r="J23" s="5">
        <v>46.89</v>
      </c>
      <c r="K23" s="5">
        <v>46.89</v>
      </c>
      <c r="L23" s="5" t="b">
        <f t="shared" si="1"/>
        <v>0</v>
      </c>
    </row>
    <row r="24" spans="2:12">
      <c r="B24" s="5">
        <f t="shared" si="0"/>
        <v>21</v>
      </c>
      <c r="C24" s="6">
        <v>110</v>
      </c>
      <c r="D24" s="6" t="s">
        <v>52</v>
      </c>
      <c r="E24" s="6">
        <v>2000</v>
      </c>
      <c r="F24" s="6" t="s">
        <v>11</v>
      </c>
      <c r="G24" s="6" t="s">
        <v>12</v>
      </c>
      <c r="H24" s="6" t="s">
        <v>21</v>
      </c>
      <c r="I24" s="5" t="s">
        <v>13</v>
      </c>
      <c r="J24" s="5">
        <v>46.93</v>
      </c>
      <c r="K24" s="5">
        <v>46.93</v>
      </c>
      <c r="L24" s="5" t="b">
        <f t="shared" si="1"/>
        <v>0</v>
      </c>
    </row>
    <row r="25" spans="2:12">
      <c r="B25" s="5">
        <f t="shared" si="0"/>
        <v>22</v>
      </c>
      <c r="C25" s="6">
        <v>123</v>
      </c>
      <c r="D25" s="6" t="s">
        <v>53</v>
      </c>
      <c r="E25" s="6">
        <v>2003</v>
      </c>
      <c r="F25" s="6" t="s">
        <v>11</v>
      </c>
      <c r="G25" s="6" t="s">
        <v>12</v>
      </c>
      <c r="H25" s="6" t="s">
        <v>54</v>
      </c>
      <c r="I25" s="5">
        <v>48.28</v>
      </c>
      <c r="J25" s="5">
        <v>46.98</v>
      </c>
      <c r="K25" s="5">
        <v>46.98</v>
      </c>
      <c r="L25" s="5" t="b">
        <f t="shared" si="1"/>
        <v>0</v>
      </c>
    </row>
    <row r="26" spans="2:12">
      <c r="B26" s="5">
        <f t="shared" si="0"/>
        <v>23</v>
      </c>
      <c r="C26" s="6">
        <v>155</v>
      </c>
      <c r="D26" s="6" t="s">
        <v>55</v>
      </c>
      <c r="E26" s="6">
        <v>2004</v>
      </c>
      <c r="F26" s="6" t="s">
        <v>11</v>
      </c>
      <c r="G26" s="6" t="s">
        <v>12</v>
      </c>
      <c r="H26" s="6" t="s">
        <v>56</v>
      </c>
      <c r="I26" s="5">
        <v>47.01</v>
      </c>
      <c r="J26" s="5">
        <v>47.39</v>
      </c>
      <c r="K26" s="5">
        <v>47.01</v>
      </c>
      <c r="L26" s="5" t="b">
        <f t="shared" si="1"/>
        <v>0</v>
      </c>
    </row>
    <row r="27" spans="2:12">
      <c r="B27" s="5">
        <f t="shared" si="0"/>
        <v>24</v>
      </c>
      <c r="C27" s="6">
        <v>130</v>
      </c>
      <c r="D27" s="6" t="s">
        <v>57</v>
      </c>
      <c r="E27" s="6">
        <v>2000</v>
      </c>
      <c r="F27" s="6" t="s">
        <v>11</v>
      </c>
      <c r="G27" s="6" t="s">
        <v>12</v>
      </c>
      <c r="H27" s="6" t="s">
        <v>58</v>
      </c>
      <c r="I27" s="5">
        <v>47.12</v>
      </c>
      <c r="J27" s="5">
        <v>48.35</v>
      </c>
      <c r="K27" s="5">
        <v>47.12</v>
      </c>
      <c r="L27" s="5" t="b">
        <f t="shared" si="1"/>
        <v>0</v>
      </c>
    </row>
    <row r="28" spans="2:12">
      <c r="B28" s="5">
        <f t="shared" si="0"/>
        <v>25</v>
      </c>
      <c r="C28" s="6">
        <v>86</v>
      </c>
      <c r="D28" s="6" t="s">
        <v>59</v>
      </c>
      <c r="E28" s="6">
        <v>2003</v>
      </c>
      <c r="F28" s="6" t="s">
        <v>11</v>
      </c>
      <c r="G28" s="6" t="s">
        <v>12</v>
      </c>
      <c r="H28" s="6" t="s">
        <v>60</v>
      </c>
      <c r="I28" s="5">
        <v>47.14</v>
      </c>
      <c r="J28" s="5" t="s">
        <v>28</v>
      </c>
      <c r="K28" s="5">
        <v>47.14</v>
      </c>
      <c r="L28" s="5" t="b">
        <f t="shared" si="1"/>
        <v>0</v>
      </c>
    </row>
    <row r="29" spans="2:12">
      <c r="B29" s="5">
        <f t="shared" si="0"/>
        <v>26</v>
      </c>
      <c r="C29" s="6">
        <v>106</v>
      </c>
      <c r="D29" s="6" t="s">
        <v>61</v>
      </c>
      <c r="E29" s="6">
        <v>2003</v>
      </c>
      <c r="F29" s="6" t="s">
        <v>11</v>
      </c>
      <c r="G29" s="6" t="s">
        <v>12</v>
      </c>
      <c r="H29" s="6" t="s">
        <v>30</v>
      </c>
      <c r="I29" s="5">
        <v>47.25</v>
      </c>
      <c r="J29" s="5">
        <v>48.6</v>
      </c>
      <c r="K29" s="5">
        <v>47.25</v>
      </c>
      <c r="L29" s="5" t="b">
        <f t="shared" si="1"/>
        <v>0</v>
      </c>
    </row>
    <row r="30" spans="2:12">
      <c r="B30" s="5">
        <f t="shared" si="0"/>
        <v>27</v>
      </c>
      <c r="C30" s="6">
        <v>126</v>
      </c>
      <c r="D30" s="6" t="s">
        <v>62</v>
      </c>
      <c r="E30" s="6">
        <v>2004</v>
      </c>
      <c r="F30" s="6" t="s">
        <v>11</v>
      </c>
      <c r="G30" s="6" t="s">
        <v>12</v>
      </c>
      <c r="H30" s="6" t="s">
        <v>63</v>
      </c>
      <c r="I30" s="5" t="s">
        <v>13</v>
      </c>
      <c r="J30" s="5">
        <v>47.33</v>
      </c>
      <c r="K30" s="5">
        <v>47.33</v>
      </c>
      <c r="L30" s="5" t="b">
        <f t="shared" si="1"/>
        <v>0</v>
      </c>
    </row>
    <row r="31" spans="2:12">
      <c r="B31" s="5">
        <f t="shared" si="0"/>
        <v>28</v>
      </c>
      <c r="C31" s="6">
        <v>136</v>
      </c>
      <c r="D31" s="6" t="s">
        <v>64</v>
      </c>
      <c r="E31" s="6">
        <v>2004</v>
      </c>
      <c r="F31" s="6" t="s">
        <v>11</v>
      </c>
      <c r="G31" s="6" t="s">
        <v>12</v>
      </c>
      <c r="H31" s="6" t="s">
        <v>26</v>
      </c>
      <c r="I31" s="5">
        <v>49.84</v>
      </c>
      <c r="J31" s="5">
        <v>47.34</v>
      </c>
      <c r="K31" s="5">
        <v>47.34</v>
      </c>
      <c r="L31" s="5" t="b">
        <f t="shared" si="1"/>
        <v>0</v>
      </c>
    </row>
    <row r="32" spans="2:12">
      <c r="B32" s="5">
        <f t="shared" si="0"/>
        <v>29</v>
      </c>
      <c r="C32" s="6">
        <v>163</v>
      </c>
      <c r="D32" s="6" t="s">
        <v>65</v>
      </c>
      <c r="E32" s="6">
        <v>2001</v>
      </c>
      <c r="F32" s="6" t="s">
        <v>11</v>
      </c>
      <c r="G32" s="6" t="s">
        <v>12</v>
      </c>
      <c r="H32" s="6" t="s">
        <v>23</v>
      </c>
      <c r="I32" s="5">
        <v>47.4</v>
      </c>
      <c r="J32" s="5">
        <v>48.55</v>
      </c>
      <c r="K32" s="5">
        <v>47.4</v>
      </c>
      <c r="L32" s="5" t="b">
        <f t="shared" si="1"/>
        <v>0</v>
      </c>
    </row>
    <row r="33" spans="2:12">
      <c r="B33" s="5">
        <f t="shared" si="0"/>
        <v>30</v>
      </c>
      <c r="C33" s="6">
        <v>105</v>
      </c>
      <c r="D33" s="6" t="s">
        <v>67</v>
      </c>
      <c r="E33" s="6">
        <v>2001</v>
      </c>
      <c r="F33" s="6" t="s">
        <v>11</v>
      </c>
      <c r="G33" s="6" t="s">
        <v>12</v>
      </c>
      <c r="H33" s="6" t="s">
        <v>23</v>
      </c>
      <c r="I33" s="5">
        <v>47.71</v>
      </c>
      <c r="J33" s="5">
        <v>50.7</v>
      </c>
      <c r="K33" s="5">
        <v>47.71</v>
      </c>
      <c r="L33" s="5" t="b">
        <f t="shared" si="1"/>
        <v>0</v>
      </c>
    </row>
    <row r="34" spans="2:12">
      <c r="B34" s="5">
        <f t="shared" si="0"/>
        <v>30</v>
      </c>
      <c r="C34" s="6">
        <v>102</v>
      </c>
      <c r="D34" s="6" t="s">
        <v>68</v>
      </c>
      <c r="E34" s="6">
        <v>2002</v>
      </c>
      <c r="F34" s="6" t="s">
        <v>11</v>
      </c>
      <c r="G34" s="6" t="s">
        <v>12</v>
      </c>
      <c r="H34" s="6" t="s">
        <v>69</v>
      </c>
      <c r="I34" s="5">
        <v>48.65</v>
      </c>
      <c r="J34" s="5">
        <v>47.71</v>
      </c>
      <c r="K34" s="5">
        <v>47.71</v>
      </c>
      <c r="L34" s="5" t="b">
        <f t="shared" si="1"/>
        <v>0</v>
      </c>
    </row>
    <row r="35" spans="2:12">
      <c r="B35" s="5">
        <f t="shared" si="0"/>
        <v>32</v>
      </c>
      <c r="C35" s="6">
        <v>149</v>
      </c>
      <c r="D35" s="6" t="s">
        <v>71</v>
      </c>
      <c r="E35" s="6">
        <v>2001</v>
      </c>
      <c r="F35" s="6" t="s">
        <v>11</v>
      </c>
      <c r="G35" s="6" t="s">
        <v>12</v>
      </c>
      <c r="H35" s="6" t="s">
        <v>21</v>
      </c>
      <c r="I35" s="5">
        <v>47.94</v>
      </c>
      <c r="J35" s="5">
        <v>48.64</v>
      </c>
      <c r="K35" s="5">
        <v>47.94</v>
      </c>
      <c r="L35" s="5" t="b">
        <f t="shared" si="1"/>
        <v>0</v>
      </c>
    </row>
    <row r="36" spans="2:12">
      <c r="B36" s="5">
        <f t="shared" si="0"/>
        <v>33</v>
      </c>
      <c r="C36" s="6">
        <v>141</v>
      </c>
      <c r="D36" s="6" t="s">
        <v>72</v>
      </c>
      <c r="E36" s="6">
        <v>2001</v>
      </c>
      <c r="F36" s="6" t="s">
        <v>11</v>
      </c>
      <c r="G36" s="6" t="s">
        <v>12</v>
      </c>
      <c r="H36" s="6" t="s">
        <v>23</v>
      </c>
      <c r="I36" s="5">
        <v>48.14</v>
      </c>
      <c r="J36" s="5">
        <v>49.37</v>
      </c>
      <c r="K36" s="5">
        <v>48.14</v>
      </c>
      <c r="L36" s="5" t="b">
        <f t="shared" si="1"/>
        <v>0</v>
      </c>
    </row>
    <row r="37" spans="2:12">
      <c r="B37" s="5">
        <f t="shared" si="0"/>
        <v>34</v>
      </c>
      <c r="C37" s="6">
        <v>124</v>
      </c>
      <c r="D37" s="6" t="s">
        <v>73</v>
      </c>
      <c r="E37" s="6">
        <v>2002</v>
      </c>
      <c r="F37" s="6" t="s">
        <v>11</v>
      </c>
      <c r="G37" s="6" t="s">
        <v>12</v>
      </c>
      <c r="H37" s="6" t="s">
        <v>54</v>
      </c>
      <c r="I37" s="5">
        <v>48.41</v>
      </c>
      <c r="J37" s="5">
        <v>48.2</v>
      </c>
      <c r="K37" s="5">
        <v>48.2</v>
      </c>
      <c r="L37" s="5" t="b">
        <f t="shared" si="1"/>
        <v>0</v>
      </c>
    </row>
    <row r="38" spans="2:12">
      <c r="B38" s="5">
        <f t="shared" si="0"/>
        <v>35</v>
      </c>
      <c r="C38" s="6">
        <v>120</v>
      </c>
      <c r="D38" s="6" t="s">
        <v>75</v>
      </c>
      <c r="E38" s="6">
        <v>2000</v>
      </c>
      <c r="F38" s="6" t="s">
        <v>11</v>
      </c>
      <c r="G38" s="6" t="s">
        <v>12</v>
      </c>
      <c r="H38" s="6" t="s">
        <v>33</v>
      </c>
      <c r="I38" s="5">
        <v>49.29</v>
      </c>
      <c r="J38" s="5">
        <v>48.43</v>
      </c>
      <c r="K38" s="5">
        <v>48.43</v>
      </c>
      <c r="L38" s="5" t="b">
        <f t="shared" si="1"/>
        <v>0</v>
      </c>
    </row>
    <row r="39" spans="2:12">
      <c r="B39" s="5">
        <f t="shared" si="0"/>
        <v>36</v>
      </c>
      <c r="C39" s="6">
        <v>144</v>
      </c>
      <c r="D39" s="6" t="s">
        <v>76</v>
      </c>
      <c r="E39" s="6">
        <v>2002</v>
      </c>
      <c r="F39" s="6" t="s">
        <v>11</v>
      </c>
      <c r="G39" s="6" t="s">
        <v>12</v>
      </c>
      <c r="H39" s="6" t="s">
        <v>30</v>
      </c>
      <c r="I39" s="5">
        <v>49.3</v>
      </c>
      <c r="J39" s="5">
        <v>48.58</v>
      </c>
      <c r="K39" s="5">
        <v>48.58</v>
      </c>
      <c r="L39" s="5" t="b">
        <f t="shared" si="1"/>
        <v>0</v>
      </c>
    </row>
    <row r="40" spans="2:12">
      <c r="B40" s="5">
        <f t="shared" si="0"/>
        <v>37</v>
      </c>
      <c r="C40" s="6">
        <v>154</v>
      </c>
      <c r="D40" s="6" t="s">
        <v>79</v>
      </c>
      <c r="E40" s="6">
        <v>2001</v>
      </c>
      <c r="F40" s="6" t="s">
        <v>11</v>
      </c>
      <c r="G40" s="6" t="s">
        <v>12</v>
      </c>
      <c r="H40" s="6" t="s">
        <v>35</v>
      </c>
      <c r="I40" s="5">
        <v>48.73</v>
      </c>
      <c r="J40" s="5">
        <v>48.88</v>
      </c>
      <c r="K40" s="5">
        <v>48.73</v>
      </c>
      <c r="L40" s="5" t="b">
        <f t="shared" si="1"/>
        <v>0</v>
      </c>
    </row>
    <row r="41" spans="2:12">
      <c r="B41" s="5">
        <f t="shared" si="0"/>
        <v>38</v>
      </c>
      <c r="C41" s="6">
        <v>162</v>
      </c>
      <c r="D41" s="6" t="s">
        <v>80</v>
      </c>
      <c r="E41" s="6">
        <v>2004</v>
      </c>
      <c r="F41" s="6" t="s">
        <v>11</v>
      </c>
      <c r="G41" s="6" t="s">
        <v>12</v>
      </c>
      <c r="H41" s="6" t="s">
        <v>47</v>
      </c>
      <c r="I41" s="5">
        <v>50.09</v>
      </c>
      <c r="J41" s="5">
        <v>48.78</v>
      </c>
      <c r="K41" s="5">
        <v>48.78</v>
      </c>
      <c r="L41" s="5" t="b">
        <f t="shared" si="1"/>
        <v>0</v>
      </c>
    </row>
    <row r="42" spans="2:12">
      <c r="B42" s="5">
        <f t="shared" si="0"/>
        <v>39</v>
      </c>
      <c r="C42" s="6">
        <v>159</v>
      </c>
      <c r="D42" s="6" t="s">
        <v>82</v>
      </c>
      <c r="E42" s="6">
        <v>2001</v>
      </c>
      <c r="F42" s="6" t="s">
        <v>11</v>
      </c>
      <c r="G42" s="6" t="s">
        <v>12</v>
      </c>
      <c r="H42" s="6" t="s">
        <v>60</v>
      </c>
      <c r="I42" s="5">
        <v>49.93</v>
      </c>
      <c r="J42" s="5">
        <v>48.92</v>
      </c>
      <c r="K42" s="5">
        <v>48.92</v>
      </c>
      <c r="L42" s="5" t="b">
        <f t="shared" si="1"/>
        <v>0</v>
      </c>
    </row>
    <row r="43" spans="2:12">
      <c r="B43" s="5">
        <f t="shared" si="0"/>
        <v>40</v>
      </c>
      <c r="C43" s="6">
        <v>93</v>
      </c>
      <c r="D43" s="6" t="s">
        <v>84</v>
      </c>
      <c r="E43" s="6">
        <v>2002</v>
      </c>
      <c r="F43" s="6" t="s">
        <v>11</v>
      </c>
      <c r="G43" s="6" t="s">
        <v>12</v>
      </c>
      <c r="H43" s="6" t="s">
        <v>21</v>
      </c>
      <c r="I43" s="5" t="s">
        <v>13</v>
      </c>
      <c r="J43" s="5">
        <v>49.15</v>
      </c>
      <c r="K43" s="5">
        <v>49.15</v>
      </c>
      <c r="L43" s="5" t="b">
        <f t="shared" si="1"/>
        <v>0</v>
      </c>
    </row>
    <row r="44" spans="2:12">
      <c r="B44" s="5">
        <f t="shared" si="0"/>
        <v>41</v>
      </c>
      <c r="C44" s="6">
        <v>79</v>
      </c>
      <c r="D44" s="6" t="s">
        <v>85</v>
      </c>
      <c r="E44" s="6">
        <v>2001</v>
      </c>
      <c r="F44" s="6" t="s">
        <v>11</v>
      </c>
      <c r="G44" s="6" t="s">
        <v>12</v>
      </c>
      <c r="H44" s="6" t="s">
        <v>23</v>
      </c>
      <c r="I44" s="5">
        <v>49.21</v>
      </c>
      <c r="J44" s="5">
        <v>52.55</v>
      </c>
      <c r="K44" s="5">
        <v>49.21</v>
      </c>
      <c r="L44" s="5" t="b">
        <f t="shared" si="1"/>
        <v>0</v>
      </c>
    </row>
    <row r="45" spans="2:12">
      <c r="B45" s="5">
        <f t="shared" si="0"/>
        <v>42</v>
      </c>
      <c r="C45" s="6">
        <v>148</v>
      </c>
      <c r="D45" s="6" t="s">
        <v>86</v>
      </c>
      <c r="E45" s="6">
        <v>2002</v>
      </c>
      <c r="F45" s="6" t="s">
        <v>11</v>
      </c>
      <c r="G45" s="6" t="s">
        <v>12</v>
      </c>
      <c r="H45" s="6" t="s">
        <v>60</v>
      </c>
      <c r="I45" s="5">
        <v>49.93</v>
      </c>
      <c r="J45" s="5">
        <v>49.6</v>
      </c>
      <c r="K45" s="5">
        <v>49.6</v>
      </c>
      <c r="L45" s="5" t="b">
        <f t="shared" si="1"/>
        <v>0</v>
      </c>
    </row>
    <row r="46" spans="2:12">
      <c r="B46" s="5">
        <f t="shared" si="0"/>
        <v>43</v>
      </c>
      <c r="C46" s="6">
        <v>152</v>
      </c>
      <c r="D46" s="6" t="s">
        <v>88</v>
      </c>
      <c r="E46" s="6">
        <v>2002</v>
      </c>
      <c r="F46" s="6" t="s">
        <v>11</v>
      </c>
      <c r="G46" s="6" t="s">
        <v>12</v>
      </c>
      <c r="H46" s="6" t="s">
        <v>23</v>
      </c>
      <c r="I46" s="5">
        <v>49.81</v>
      </c>
      <c r="J46" s="5">
        <v>49.76</v>
      </c>
      <c r="K46" s="5">
        <v>49.76</v>
      </c>
      <c r="L46" s="5" t="b">
        <f t="shared" si="1"/>
        <v>0</v>
      </c>
    </row>
    <row r="47" spans="2:12">
      <c r="B47" s="5">
        <f t="shared" si="0"/>
        <v>43</v>
      </c>
      <c r="C47" s="6">
        <v>73</v>
      </c>
      <c r="D47" s="6" t="s">
        <v>89</v>
      </c>
      <c r="E47" s="6">
        <v>2000</v>
      </c>
      <c r="F47" s="6" t="s">
        <v>11</v>
      </c>
      <c r="G47" s="6" t="s">
        <v>12</v>
      </c>
      <c r="H47" s="6" t="s">
        <v>14</v>
      </c>
      <c r="I47" s="5">
        <v>49.76</v>
      </c>
      <c r="J47" s="5" t="s">
        <v>13</v>
      </c>
      <c r="K47" s="5">
        <v>49.76</v>
      </c>
      <c r="L47" s="5" t="b">
        <f t="shared" si="1"/>
        <v>0</v>
      </c>
    </row>
    <row r="48" spans="2:12">
      <c r="B48" s="5">
        <f t="shared" si="0"/>
        <v>45</v>
      </c>
      <c r="C48" s="6">
        <v>143</v>
      </c>
      <c r="D48" s="6" t="s">
        <v>90</v>
      </c>
      <c r="E48" s="6">
        <v>2001</v>
      </c>
      <c r="F48" s="6" t="s">
        <v>11</v>
      </c>
      <c r="G48" s="6" t="s">
        <v>12</v>
      </c>
      <c r="H48" s="6" t="s">
        <v>14</v>
      </c>
      <c r="I48" s="5">
        <v>51.63</v>
      </c>
      <c r="J48" s="5">
        <v>49.8</v>
      </c>
      <c r="K48" s="5">
        <v>49.8</v>
      </c>
      <c r="L48" s="5" t="b">
        <f t="shared" si="1"/>
        <v>0</v>
      </c>
    </row>
    <row r="49" spans="2:12">
      <c r="B49" s="5">
        <f t="shared" si="0"/>
        <v>46</v>
      </c>
      <c r="C49" s="6">
        <v>81</v>
      </c>
      <c r="D49" s="6" t="s">
        <v>92</v>
      </c>
      <c r="E49" s="6">
        <v>2000</v>
      </c>
      <c r="F49" s="6" t="s">
        <v>11</v>
      </c>
      <c r="G49" s="6" t="s">
        <v>12</v>
      </c>
      <c r="H49" s="6" t="s">
        <v>35</v>
      </c>
      <c r="I49" s="5">
        <v>49.84</v>
      </c>
      <c r="J49" s="5">
        <v>57.76</v>
      </c>
      <c r="K49" s="5">
        <v>49.84</v>
      </c>
      <c r="L49" s="5" t="b">
        <f t="shared" si="1"/>
        <v>0</v>
      </c>
    </row>
    <row r="50" spans="2:12">
      <c r="B50" s="5">
        <f t="shared" si="0"/>
        <v>47</v>
      </c>
      <c r="C50" s="6">
        <v>118</v>
      </c>
      <c r="D50" s="6" t="s">
        <v>93</v>
      </c>
      <c r="E50" s="6">
        <v>2004</v>
      </c>
      <c r="F50" s="6" t="s">
        <v>11</v>
      </c>
      <c r="G50" s="6" t="s">
        <v>12</v>
      </c>
      <c r="H50" s="6" t="s">
        <v>23</v>
      </c>
      <c r="I50" s="5">
        <v>50.29</v>
      </c>
      <c r="J50" s="5">
        <v>49.87</v>
      </c>
      <c r="K50" s="5">
        <v>49.87</v>
      </c>
      <c r="L50" s="5" t="b">
        <f t="shared" si="1"/>
        <v>0</v>
      </c>
    </row>
    <row r="51" spans="2:12">
      <c r="B51" s="5">
        <f t="shared" si="0"/>
        <v>48</v>
      </c>
      <c r="C51" s="6">
        <v>114</v>
      </c>
      <c r="D51" s="6" t="s">
        <v>97</v>
      </c>
      <c r="E51" s="6">
        <v>2003</v>
      </c>
      <c r="F51" s="6" t="s">
        <v>11</v>
      </c>
      <c r="G51" s="6" t="s">
        <v>12</v>
      </c>
      <c r="H51" s="6" t="s">
        <v>30</v>
      </c>
      <c r="I51" s="5">
        <v>50</v>
      </c>
      <c r="J51" s="5">
        <v>50.9</v>
      </c>
      <c r="K51" s="5">
        <v>50</v>
      </c>
      <c r="L51" s="5" t="b">
        <f t="shared" si="1"/>
        <v>0</v>
      </c>
    </row>
    <row r="52" spans="2:12">
      <c r="B52" s="5">
        <f t="shared" si="0"/>
        <v>49</v>
      </c>
      <c r="C52" s="6">
        <v>109</v>
      </c>
      <c r="D52" s="6" t="s">
        <v>99</v>
      </c>
      <c r="E52" s="6">
        <v>2004</v>
      </c>
      <c r="F52" s="6" t="s">
        <v>11</v>
      </c>
      <c r="G52" s="6" t="s">
        <v>12</v>
      </c>
      <c r="H52" s="6" t="s">
        <v>23</v>
      </c>
      <c r="I52" s="5" t="s">
        <v>13</v>
      </c>
      <c r="J52" s="5">
        <v>50.54</v>
      </c>
      <c r="K52" s="5">
        <v>50.54</v>
      </c>
      <c r="L52" s="5" t="b">
        <f t="shared" si="1"/>
        <v>0</v>
      </c>
    </row>
    <row r="53" spans="2:12">
      <c r="B53" s="5">
        <f t="shared" si="0"/>
        <v>50</v>
      </c>
      <c r="C53" s="6">
        <v>151</v>
      </c>
      <c r="D53" s="6" t="s">
        <v>100</v>
      </c>
      <c r="E53" s="6">
        <v>2000</v>
      </c>
      <c r="F53" s="6" t="s">
        <v>11</v>
      </c>
      <c r="G53" s="6" t="s">
        <v>12</v>
      </c>
      <c r="H53" s="6" t="s">
        <v>33</v>
      </c>
      <c r="I53" s="5">
        <v>50.66</v>
      </c>
      <c r="J53" s="5">
        <v>52.79</v>
      </c>
      <c r="K53" s="5">
        <v>50.66</v>
      </c>
      <c r="L53" s="5" t="b">
        <f t="shared" si="1"/>
        <v>0</v>
      </c>
    </row>
    <row r="54" spans="2:12">
      <c r="B54" s="5">
        <f t="shared" si="0"/>
        <v>51</v>
      </c>
      <c r="C54" s="6">
        <v>150</v>
      </c>
      <c r="D54" s="6" t="s">
        <v>101</v>
      </c>
      <c r="E54" s="6">
        <v>2002</v>
      </c>
      <c r="F54" s="6" t="s">
        <v>11</v>
      </c>
      <c r="G54" s="6" t="s">
        <v>12</v>
      </c>
      <c r="H54" s="6" t="s">
        <v>30</v>
      </c>
      <c r="I54" s="5">
        <v>50.79</v>
      </c>
      <c r="J54" s="5">
        <v>51.04</v>
      </c>
      <c r="K54" s="5">
        <v>50.79</v>
      </c>
      <c r="L54" s="5" t="b">
        <f t="shared" si="1"/>
        <v>0</v>
      </c>
    </row>
    <row r="55" spans="2:12">
      <c r="B55" s="5">
        <f t="shared" si="0"/>
        <v>52</v>
      </c>
      <c r="C55" s="6">
        <v>96</v>
      </c>
      <c r="D55" s="6" t="s">
        <v>102</v>
      </c>
      <c r="E55" s="6">
        <v>2002</v>
      </c>
      <c r="F55" s="6" t="s">
        <v>11</v>
      </c>
      <c r="G55" s="6" t="s">
        <v>12</v>
      </c>
      <c r="H55" s="6" t="s">
        <v>60</v>
      </c>
      <c r="I55" s="5">
        <v>50.87</v>
      </c>
      <c r="J55" s="5">
        <v>52.34</v>
      </c>
      <c r="K55" s="5">
        <v>50.87</v>
      </c>
      <c r="L55" s="5" t="b">
        <f t="shared" si="1"/>
        <v>0</v>
      </c>
    </row>
    <row r="56" spans="2:12">
      <c r="B56" s="5">
        <f t="shared" si="0"/>
        <v>53</v>
      </c>
      <c r="C56" s="6">
        <v>121</v>
      </c>
      <c r="D56" s="6" t="s">
        <v>104</v>
      </c>
      <c r="E56" s="6">
        <v>2002</v>
      </c>
      <c r="F56" s="6" t="s">
        <v>11</v>
      </c>
      <c r="G56" s="6" t="s">
        <v>12</v>
      </c>
      <c r="H56" s="6" t="s">
        <v>35</v>
      </c>
      <c r="I56" s="5">
        <v>51.18</v>
      </c>
      <c r="J56" s="5">
        <v>52.88</v>
      </c>
      <c r="K56" s="5">
        <v>51.18</v>
      </c>
      <c r="L56" s="5" t="b">
        <f t="shared" si="1"/>
        <v>0</v>
      </c>
    </row>
    <row r="57" spans="2:12">
      <c r="B57" s="5">
        <f t="shared" si="0"/>
        <v>54</v>
      </c>
      <c r="C57" s="6">
        <v>88</v>
      </c>
      <c r="D57" s="6" t="s">
        <v>105</v>
      </c>
      <c r="E57" s="6">
        <v>2002</v>
      </c>
      <c r="F57" s="6" t="s">
        <v>11</v>
      </c>
      <c r="G57" s="6" t="s">
        <v>12</v>
      </c>
      <c r="H57" s="6" t="s">
        <v>60</v>
      </c>
      <c r="I57" s="5">
        <v>51.27</v>
      </c>
      <c r="J57" s="5" t="s">
        <v>13</v>
      </c>
      <c r="K57" s="5">
        <v>51.27</v>
      </c>
      <c r="L57" s="5" t="b">
        <f t="shared" si="1"/>
        <v>0</v>
      </c>
    </row>
    <row r="58" spans="2:12">
      <c r="B58" s="5">
        <f t="shared" si="0"/>
        <v>55</v>
      </c>
      <c r="C58" s="6">
        <v>153</v>
      </c>
      <c r="D58" s="6" t="s">
        <v>106</v>
      </c>
      <c r="E58" s="6">
        <v>2003</v>
      </c>
      <c r="F58" s="6" t="s">
        <v>11</v>
      </c>
      <c r="G58" s="6" t="s">
        <v>12</v>
      </c>
      <c r="H58" s="6" t="s">
        <v>30</v>
      </c>
      <c r="I58" s="5">
        <v>51.61</v>
      </c>
      <c r="J58" s="5" t="s">
        <v>13</v>
      </c>
      <c r="K58" s="5">
        <v>51.61</v>
      </c>
      <c r="L58" s="5" t="b">
        <f t="shared" si="1"/>
        <v>0</v>
      </c>
    </row>
    <row r="59" spans="2:12">
      <c r="B59" s="5">
        <f t="shared" si="0"/>
        <v>56</v>
      </c>
      <c r="C59" s="6">
        <v>103</v>
      </c>
      <c r="D59" s="6" t="s">
        <v>108</v>
      </c>
      <c r="E59" s="6">
        <v>2000</v>
      </c>
      <c r="F59" s="6" t="s">
        <v>11</v>
      </c>
      <c r="G59" s="6" t="s">
        <v>12</v>
      </c>
      <c r="H59" s="6" t="s">
        <v>14</v>
      </c>
      <c r="I59" s="5">
        <v>52.74</v>
      </c>
      <c r="J59" s="5">
        <v>51.9</v>
      </c>
      <c r="K59" s="5">
        <v>51.9</v>
      </c>
      <c r="L59" s="5" t="b">
        <f t="shared" si="1"/>
        <v>0</v>
      </c>
    </row>
    <row r="60" spans="2:12">
      <c r="B60" s="5">
        <f t="shared" si="0"/>
        <v>57</v>
      </c>
      <c r="C60" s="6">
        <v>78</v>
      </c>
      <c r="D60" s="6" t="s">
        <v>109</v>
      </c>
      <c r="E60" s="6">
        <v>2004</v>
      </c>
      <c r="F60" s="6" t="s">
        <v>11</v>
      </c>
      <c r="G60" s="6" t="s">
        <v>12</v>
      </c>
      <c r="H60" s="6" t="s">
        <v>23</v>
      </c>
      <c r="I60" s="5">
        <v>52.1</v>
      </c>
      <c r="J60" s="5" t="s">
        <v>13</v>
      </c>
      <c r="K60" s="5">
        <v>52.1</v>
      </c>
      <c r="L60" s="5" t="b">
        <f t="shared" si="1"/>
        <v>0</v>
      </c>
    </row>
    <row r="61" spans="2:12">
      <c r="B61" s="5">
        <f t="shared" si="0"/>
        <v>58</v>
      </c>
      <c r="C61" s="6">
        <v>137</v>
      </c>
      <c r="D61" s="6" t="s">
        <v>111</v>
      </c>
      <c r="E61" s="6">
        <v>1999</v>
      </c>
      <c r="F61" s="6" t="s">
        <v>11</v>
      </c>
      <c r="G61" s="6" t="s">
        <v>12</v>
      </c>
      <c r="H61" s="6" t="s">
        <v>35</v>
      </c>
      <c r="I61" s="5">
        <v>53.07</v>
      </c>
      <c r="J61" s="5">
        <v>52.32</v>
      </c>
      <c r="K61" s="5">
        <v>52.32</v>
      </c>
      <c r="L61" s="5" t="b">
        <f t="shared" si="1"/>
        <v>0</v>
      </c>
    </row>
    <row r="62" spans="2:12">
      <c r="B62" s="5">
        <f t="shared" si="0"/>
        <v>59</v>
      </c>
      <c r="C62" s="6">
        <v>119</v>
      </c>
      <c r="D62" s="6" t="s">
        <v>112</v>
      </c>
      <c r="E62" s="6">
        <v>2002</v>
      </c>
      <c r="F62" s="6" t="s">
        <v>11</v>
      </c>
      <c r="G62" s="6" t="s">
        <v>12</v>
      </c>
      <c r="H62" s="6" t="s">
        <v>60</v>
      </c>
      <c r="I62" s="5">
        <v>52.47</v>
      </c>
      <c r="J62" s="5">
        <v>53.73</v>
      </c>
      <c r="K62" s="5">
        <v>52.47</v>
      </c>
      <c r="L62" s="5" t="b">
        <f t="shared" si="1"/>
        <v>0</v>
      </c>
    </row>
    <row r="63" spans="2:12">
      <c r="B63" s="5">
        <f t="shared" si="0"/>
        <v>60</v>
      </c>
      <c r="C63" s="6">
        <v>133</v>
      </c>
      <c r="D63" s="6" t="s">
        <v>116</v>
      </c>
      <c r="E63" s="6">
        <v>2003</v>
      </c>
      <c r="F63" s="6" t="s">
        <v>11</v>
      </c>
      <c r="G63" s="6" t="s">
        <v>12</v>
      </c>
      <c r="H63" s="6" t="s">
        <v>35</v>
      </c>
      <c r="I63" s="5">
        <v>52.64</v>
      </c>
      <c r="J63" s="5" t="s">
        <v>13</v>
      </c>
      <c r="K63" s="5">
        <v>52.64</v>
      </c>
      <c r="L63" s="5" t="b">
        <f t="shared" si="1"/>
        <v>0</v>
      </c>
    </row>
    <row r="64" spans="2:12">
      <c r="B64" s="5">
        <f t="shared" si="0"/>
        <v>61</v>
      </c>
      <c r="C64" s="6">
        <v>100</v>
      </c>
      <c r="D64" s="6" t="s">
        <v>117</v>
      </c>
      <c r="E64" s="6">
        <v>2002</v>
      </c>
      <c r="F64" s="6" t="s">
        <v>11</v>
      </c>
      <c r="G64" s="6" t="s">
        <v>12</v>
      </c>
      <c r="H64" s="6" t="s">
        <v>30</v>
      </c>
      <c r="I64" s="5" t="s">
        <v>13</v>
      </c>
      <c r="J64" s="5">
        <v>52.77</v>
      </c>
      <c r="K64" s="5">
        <v>52.77</v>
      </c>
      <c r="L64" s="5" t="b">
        <f t="shared" si="1"/>
        <v>0</v>
      </c>
    </row>
    <row r="65" spans="2:12">
      <c r="B65" s="5">
        <f t="shared" si="0"/>
        <v>62</v>
      </c>
      <c r="C65" s="6">
        <v>160</v>
      </c>
      <c r="D65" s="6" t="s">
        <v>118</v>
      </c>
      <c r="E65" s="6">
        <v>2003</v>
      </c>
      <c r="F65" s="6" t="s">
        <v>11</v>
      </c>
      <c r="G65" s="6" t="s">
        <v>12</v>
      </c>
      <c r="H65" s="6" t="s">
        <v>21</v>
      </c>
      <c r="I65" s="5">
        <v>53.49</v>
      </c>
      <c r="J65" s="5">
        <v>52.78</v>
      </c>
      <c r="K65" s="5">
        <v>52.78</v>
      </c>
      <c r="L65" s="5" t="b">
        <f t="shared" si="1"/>
        <v>0</v>
      </c>
    </row>
    <row r="66" spans="2:12">
      <c r="B66" s="5">
        <f t="shared" si="0"/>
        <v>63</v>
      </c>
      <c r="C66" s="6">
        <v>94</v>
      </c>
      <c r="D66" s="6" t="s">
        <v>120</v>
      </c>
      <c r="E66" s="6">
        <v>2001</v>
      </c>
      <c r="F66" s="6" t="s">
        <v>11</v>
      </c>
      <c r="G66" s="6" t="s">
        <v>12</v>
      </c>
      <c r="H66" s="6" t="s">
        <v>35</v>
      </c>
      <c r="I66" s="5">
        <v>52.96</v>
      </c>
      <c r="J66" s="5">
        <v>55.24</v>
      </c>
      <c r="K66" s="5">
        <v>52.96</v>
      </c>
      <c r="L66" s="5" t="b">
        <f t="shared" si="1"/>
        <v>0</v>
      </c>
    </row>
    <row r="67" spans="2:12">
      <c r="B67" s="5">
        <f t="shared" si="0"/>
        <v>64</v>
      </c>
      <c r="C67" s="6">
        <v>84</v>
      </c>
      <c r="D67" s="6" t="s">
        <v>125</v>
      </c>
      <c r="E67" s="6">
        <v>2004</v>
      </c>
      <c r="F67" s="6" t="s">
        <v>11</v>
      </c>
      <c r="G67" s="6" t="s">
        <v>12</v>
      </c>
      <c r="H67" s="6" t="s">
        <v>47</v>
      </c>
      <c r="I67" s="5">
        <v>53.66</v>
      </c>
      <c r="J67" s="5" t="s">
        <v>13</v>
      </c>
      <c r="K67" s="5">
        <v>53.66</v>
      </c>
      <c r="L67" s="5" t="b">
        <f t="shared" si="1"/>
        <v>0</v>
      </c>
    </row>
    <row r="68" spans="2:12">
      <c r="B68" s="5">
        <f t="shared" ref="B68:B80" si="2">_xlfn.RANK.EQ(K68,K:K,1)</f>
        <v>65</v>
      </c>
      <c r="C68" s="6">
        <v>83</v>
      </c>
      <c r="D68" s="6" t="s">
        <v>126</v>
      </c>
      <c r="E68" s="6">
        <v>1999</v>
      </c>
      <c r="F68" s="6" t="s">
        <v>11</v>
      </c>
      <c r="G68" s="6" t="s">
        <v>12</v>
      </c>
      <c r="H68" s="6" t="s">
        <v>23</v>
      </c>
      <c r="I68" s="5">
        <v>53.8</v>
      </c>
      <c r="J68" s="5" t="s">
        <v>28</v>
      </c>
      <c r="K68" s="5">
        <v>53.8</v>
      </c>
      <c r="L68" s="5" t="b">
        <f t="shared" si="1"/>
        <v>0</v>
      </c>
    </row>
    <row r="69" spans="2:12">
      <c r="B69" s="5">
        <f t="shared" si="2"/>
        <v>66</v>
      </c>
      <c r="C69" s="6">
        <v>77</v>
      </c>
      <c r="D69" s="6" t="s">
        <v>130</v>
      </c>
      <c r="E69" s="6">
        <v>2004</v>
      </c>
      <c r="F69" s="6" t="s">
        <v>11</v>
      </c>
      <c r="G69" s="6" t="s">
        <v>12</v>
      </c>
      <c r="H69" s="6" t="s">
        <v>56</v>
      </c>
      <c r="I69" s="5">
        <v>54.2</v>
      </c>
      <c r="J69" s="5" t="s">
        <v>28</v>
      </c>
      <c r="K69" s="5">
        <v>54.2</v>
      </c>
      <c r="L69" s="5" t="b">
        <f t="shared" ref="L69:L97" si="3">IF(B69&lt;11,SUM(11-B69))</f>
        <v>0</v>
      </c>
    </row>
    <row r="70" spans="2:12">
      <c r="B70" s="5">
        <f t="shared" si="2"/>
        <v>67</v>
      </c>
      <c r="C70" s="6">
        <v>97</v>
      </c>
      <c r="D70" s="6" t="s">
        <v>133</v>
      </c>
      <c r="E70" s="6">
        <v>2003</v>
      </c>
      <c r="F70" s="6" t="s">
        <v>11</v>
      </c>
      <c r="G70" s="6" t="s">
        <v>12</v>
      </c>
      <c r="H70" s="6" t="s">
        <v>134</v>
      </c>
      <c r="I70" s="5" t="s">
        <v>28</v>
      </c>
      <c r="J70" s="5">
        <v>55.01</v>
      </c>
      <c r="K70" s="5">
        <v>55.01</v>
      </c>
      <c r="L70" s="5" t="b">
        <f t="shared" si="3"/>
        <v>0</v>
      </c>
    </row>
    <row r="71" spans="2:12">
      <c r="B71" s="5">
        <f t="shared" si="2"/>
        <v>68</v>
      </c>
      <c r="C71" s="6">
        <v>74</v>
      </c>
      <c r="D71" s="6" t="s">
        <v>135</v>
      </c>
      <c r="E71" s="6">
        <v>2004</v>
      </c>
      <c r="F71" s="6" t="s">
        <v>11</v>
      </c>
      <c r="G71" s="6" t="s">
        <v>12</v>
      </c>
      <c r="H71" s="6" t="s">
        <v>56</v>
      </c>
      <c r="I71" s="5">
        <v>55.05</v>
      </c>
      <c r="J71" s="5">
        <v>58.71</v>
      </c>
      <c r="K71" s="5">
        <v>55.05</v>
      </c>
      <c r="L71" s="5" t="b">
        <f t="shared" si="3"/>
        <v>0</v>
      </c>
    </row>
    <row r="72" spans="2:12">
      <c r="B72" s="5">
        <f t="shared" si="2"/>
        <v>69</v>
      </c>
      <c r="C72" s="6">
        <v>139</v>
      </c>
      <c r="D72" s="6" t="s">
        <v>140</v>
      </c>
      <c r="E72" s="6">
        <v>2003</v>
      </c>
      <c r="F72" s="6" t="s">
        <v>11</v>
      </c>
      <c r="G72" s="6" t="s">
        <v>12</v>
      </c>
      <c r="H72" s="6" t="s">
        <v>21</v>
      </c>
      <c r="I72" s="5">
        <v>59.46</v>
      </c>
      <c r="J72" s="5">
        <v>55.73</v>
      </c>
      <c r="K72" s="5">
        <v>55.73</v>
      </c>
      <c r="L72" s="5" t="b">
        <f t="shared" si="3"/>
        <v>0</v>
      </c>
    </row>
    <row r="73" spans="2:12">
      <c r="B73" s="5">
        <f t="shared" si="2"/>
        <v>70</v>
      </c>
      <c r="C73" s="6">
        <v>111</v>
      </c>
      <c r="D73" s="6" t="s">
        <v>141</v>
      </c>
      <c r="E73" s="6">
        <v>2003</v>
      </c>
      <c r="F73" s="6" t="s">
        <v>11</v>
      </c>
      <c r="G73" s="6" t="s">
        <v>12</v>
      </c>
      <c r="H73" s="6" t="s">
        <v>30</v>
      </c>
      <c r="I73" s="5">
        <v>55.9</v>
      </c>
      <c r="J73" s="5">
        <v>56.28</v>
      </c>
      <c r="K73" s="5">
        <v>55.9</v>
      </c>
      <c r="L73" s="5" t="b">
        <f t="shared" si="3"/>
        <v>0</v>
      </c>
    </row>
    <row r="74" spans="2:12">
      <c r="B74" s="5">
        <f t="shared" si="2"/>
        <v>71</v>
      </c>
      <c r="C74" s="6">
        <v>90</v>
      </c>
      <c r="D74" s="6" t="s">
        <v>143</v>
      </c>
      <c r="E74" s="6">
        <v>2004</v>
      </c>
      <c r="F74" s="6" t="s">
        <v>11</v>
      </c>
      <c r="G74" s="6" t="s">
        <v>12</v>
      </c>
      <c r="H74" s="6" t="s">
        <v>30</v>
      </c>
      <c r="I74" s="5" t="s">
        <v>28</v>
      </c>
      <c r="J74" s="5">
        <v>56.23</v>
      </c>
      <c r="K74" s="5">
        <v>56.23</v>
      </c>
      <c r="L74" s="5" t="b">
        <f t="shared" si="3"/>
        <v>0</v>
      </c>
    </row>
    <row r="75" spans="2:12">
      <c r="B75" s="5">
        <f t="shared" si="2"/>
        <v>72</v>
      </c>
      <c r="C75" s="6">
        <v>122</v>
      </c>
      <c r="D75" s="6" t="s">
        <v>144</v>
      </c>
      <c r="E75" s="6">
        <v>2004</v>
      </c>
      <c r="F75" s="6" t="s">
        <v>11</v>
      </c>
      <c r="G75" s="6" t="s">
        <v>12</v>
      </c>
      <c r="H75" s="6" t="s">
        <v>23</v>
      </c>
      <c r="I75" s="5">
        <v>56.42</v>
      </c>
      <c r="J75" s="5">
        <v>57.46</v>
      </c>
      <c r="K75" s="5">
        <v>56.42</v>
      </c>
      <c r="L75" s="5" t="b">
        <f t="shared" si="3"/>
        <v>0</v>
      </c>
    </row>
    <row r="76" spans="2:12">
      <c r="B76" s="5">
        <f t="shared" si="2"/>
        <v>73</v>
      </c>
      <c r="C76" s="6">
        <v>116</v>
      </c>
      <c r="D76" s="6" t="s">
        <v>152</v>
      </c>
      <c r="E76" s="6">
        <v>2003</v>
      </c>
      <c r="F76" s="6" t="s">
        <v>11</v>
      </c>
      <c r="G76" s="6" t="s">
        <v>12</v>
      </c>
      <c r="H76" s="6" t="s">
        <v>153</v>
      </c>
      <c r="I76" s="5">
        <v>59.19</v>
      </c>
      <c r="J76" s="5">
        <v>56.84</v>
      </c>
      <c r="K76" s="5">
        <v>56.84</v>
      </c>
      <c r="L76" s="5" t="b">
        <f t="shared" si="3"/>
        <v>0</v>
      </c>
    </row>
    <row r="77" spans="2:12">
      <c r="B77" s="5">
        <f t="shared" si="2"/>
        <v>74</v>
      </c>
      <c r="C77" s="6">
        <v>91</v>
      </c>
      <c r="D77" s="6" t="s">
        <v>154</v>
      </c>
      <c r="E77" s="6">
        <v>2001</v>
      </c>
      <c r="F77" s="6" t="s">
        <v>11</v>
      </c>
      <c r="G77" s="6" t="s">
        <v>12</v>
      </c>
      <c r="H77" s="6" t="s">
        <v>33</v>
      </c>
      <c r="I77" s="5">
        <v>56.9</v>
      </c>
      <c r="J77" s="5" t="s">
        <v>13</v>
      </c>
      <c r="K77" s="5">
        <v>56.9</v>
      </c>
      <c r="L77" s="5" t="b">
        <f t="shared" si="3"/>
        <v>0</v>
      </c>
    </row>
    <row r="78" spans="2:12">
      <c r="B78" s="5">
        <f t="shared" si="2"/>
        <v>75</v>
      </c>
      <c r="C78" s="6">
        <v>113</v>
      </c>
      <c r="D78" s="6" t="s">
        <v>155</v>
      </c>
      <c r="E78" s="6">
        <v>2003</v>
      </c>
      <c r="F78" s="6" t="s">
        <v>11</v>
      </c>
      <c r="G78" s="6" t="s">
        <v>12</v>
      </c>
      <c r="H78" s="6" t="s">
        <v>134</v>
      </c>
      <c r="I78" s="5" t="s">
        <v>28</v>
      </c>
      <c r="J78" s="5">
        <v>57.01</v>
      </c>
      <c r="K78" s="5">
        <v>57.01</v>
      </c>
      <c r="L78" s="5" t="b">
        <f t="shared" si="3"/>
        <v>0</v>
      </c>
    </row>
    <row r="79" spans="2:12">
      <c r="B79" s="5">
        <f t="shared" si="2"/>
        <v>76</v>
      </c>
      <c r="C79" s="6">
        <v>85</v>
      </c>
      <c r="D79" s="6" t="s">
        <v>166</v>
      </c>
      <c r="E79" s="6">
        <v>2003</v>
      </c>
      <c r="F79" s="6" t="s">
        <v>11</v>
      </c>
      <c r="G79" s="6" t="s">
        <v>12</v>
      </c>
      <c r="H79" s="6" t="s">
        <v>21</v>
      </c>
      <c r="I79" s="5" t="s">
        <v>13</v>
      </c>
      <c r="J79" s="5">
        <v>59.14</v>
      </c>
      <c r="K79" s="5">
        <v>59.14</v>
      </c>
      <c r="L79" s="5" t="b">
        <f t="shared" si="3"/>
        <v>0</v>
      </c>
    </row>
    <row r="80" spans="2:12">
      <c r="B80" s="5">
        <f t="shared" si="2"/>
        <v>77</v>
      </c>
      <c r="C80" s="6">
        <v>112</v>
      </c>
      <c r="D80" s="6" t="s">
        <v>167</v>
      </c>
      <c r="E80" s="6">
        <v>2004</v>
      </c>
      <c r="F80" s="6" t="s">
        <v>11</v>
      </c>
      <c r="G80" s="6" t="s">
        <v>12</v>
      </c>
      <c r="H80" s="6" t="s">
        <v>47</v>
      </c>
      <c r="I80" s="5" t="s">
        <v>28</v>
      </c>
      <c r="J80" s="5">
        <v>59.18</v>
      </c>
      <c r="K80" s="5">
        <v>59.18</v>
      </c>
      <c r="L80" s="5" t="b">
        <f t="shared" si="3"/>
        <v>0</v>
      </c>
    </row>
    <row r="81" spans="2:12">
      <c r="B81" s="5">
        <v>78</v>
      </c>
      <c r="C81" s="6">
        <v>145</v>
      </c>
      <c r="D81" s="6" t="s">
        <v>171</v>
      </c>
      <c r="E81" s="6">
        <v>2001</v>
      </c>
      <c r="F81" s="6" t="s">
        <v>11</v>
      </c>
      <c r="G81" s="6" t="s">
        <v>12</v>
      </c>
      <c r="H81" s="6" t="s">
        <v>153</v>
      </c>
      <c r="I81" s="5" t="s">
        <v>172</v>
      </c>
      <c r="J81" s="5" t="s">
        <v>13</v>
      </c>
      <c r="K81" s="5" t="s">
        <v>172</v>
      </c>
      <c r="L81" s="5" t="b">
        <f t="shared" si="3"/>
        <v>0</v>
      </c>
    </row>
    <row r="82" spans="2:12">
      <c r="B82" s="5">
        <v>79</v>
      </c>
      <c r="C82" s="6">
        <v>104</v>
      </c>
      <c r="D82" s="6" t="s">
        <v>191</v>
      </c>
      <c r="E82" s="6">
        <v>2003</v>
      </c>
      <c r="F82" s="6" t="s">
        <v>11</v>
      </c>
      <c r="G82" s="6" t="s">
        <v>12</v>
      </c>
      <c r="H82" s="6" t="s">
        <v>47</v>
      </c>
      <c r="I82" s="5" t="s">
        <v>192</v>
      </c>
      <c r="J82" s="5" t="s">
        <v>193</v>
      </c>
      <c r="K82" s="5" t="s">
        <v>193</v>
      </c>
      <c r="L82" s="5" t="b">
        <f t="shared" si="3"/>
        <v>0</v>
      </c>
    </row>
    <row r="83" spans="2:12">
      <c r="B83" s="5">
        <v>80</v>
      </c>
      <c r="C83" s="6">
        <v>101</v>
      </c>
      <c r="D83" s="6" t="s">
        <v>219</v>
      </c>
      <c r="E83" s="6">
        <v>2003</v>
      </c>
      <c r="F83" s="6" t="s">
        <v>11</v>
      </c>
      <c r="G83" s="6" t="s">
        <v>12</v>
      </c>
      <c r="H83" s="6" t="s">
        <v>134</v>
      </c>
      <c r="I83" s="5" t="s">
        <v>220</v>
      </c>
      <c r="J83" s="5" t="s">
        <v>13</v>
      </c>
      <c r="K83" s="5" t="s">
        <v>220</v>
      </c>
      <c r="L83" s="5" t="b">
        <f t="shared" si="3"/>
        <v>0</v>
      </c>
    </row>
    <row r="84" spans="2:12">
      <c r="B84" s="5" t="s">
        <v>252</v>
      </c>
      <c r="C84" s="6">
        <v>156</v>
      </c>
      <c r="D84" s="6" t="s">
        <v>223</v>
      </c>
      <c r="E84" s="6">
        <v>2000</v>
      </c>
      <c r="F84" s="6" t="s">
        <v>11</v>
      </c>
      <c r="G84" s="6" t="s">
        <v>12</v>
      </c>
      <c r="H84" s="6" t="s">
        <v>35</v>
      </c>
      <c r="I84" s="5" t="s">
        <v>28</v>
      </c>
      <c r="J84" s="5" t="s">
        <v>28</v>
      </c>
      <c r="K84" s="5" t="s">
        <v>28</v>
      </c>
      <c r="L84" s="5" t="b">
        <f t="shared" si="3"/>
        <v>0</v>
      </c>
    </row>
    <row r="85" spans="2:12">
      <c r="B85" s="5" t="s">
        <v>252</v>
      </c>
      <c r="C85" s="6">
        <v>80</v>
      </c>
      <c r="D85" s="6" t="s">
        <v>224</v>
      </c>
      <c r="E85" s="6">
        <v>1999</v>
      </c>
      <c r="F85" s="6" t="s">
        <v>11</v>
      </c>
      <c r="G85" s="6" t="s">
        <v>12</v>
      </c>
      <c r="H85" s="6" t="s">
        <v>35</v>
      </c>
      <c r="I85" s="5" t="s">
        <v>28</v>
      </c>
      <c r="J85" s="5" t="s">
        <v>28</v>
      </c>
      <c r="K85" s="5" t="s">
        <v>28</v>
      </c>
      <c r="L85" s="5" t="b">
        <f t="shared" si="3"/>
        <v>0</v>
      </c>
    </row>
    <row r="86" spans="2:12">
      <c r="B86" s="5" t="s">
        <v>252</v>
      </c>
      <c r="C86" s="6">
        <v>89</v>
      </c>
      <c r="D86" s="6" t="s">
        <v>225</v>
      </c>
      <c r="E86" s="6">
        <v>2003</v>
      </c>
      <c r="F86" s="6" t="s">
        <v>11</v>
      </c>
      <c r="G86" s="6" t="s">
        <v>12</v>
      </c>
      <c r="H86" s="6" t="s">
        <v>226</v>
      </c>
      <c r="I86" s="5" t="s">
        <v>28</v>
      </c>
      <c r="J86" s="5" t="s">
        <v>28</v>
      </c>
      <c r="K86" s="5" t="s">
        <v>28</v>
      </c>
      <c r="L86" s="5" t="b">
        <f t="shared" si="3"/>
        <v>0</v>
      </c>
    </row>
    <row r="87" spans="2:12">
      <c r="B87" s="5" t="s">
        <v>252</v>
      </c>
      <c r="C87" s="6">
        <v>128</v>
      </c>
      <c r="D87" s="6" t="s">
        <v>227</v>
      </c>
      <c r="E87" s="6">
        <v>1999</v>
      </c>
      <c r="F87" s="6" t="s">
        <v>11</v>
      </c>
      <c r="G87" s="6" t="s">
        <v>12</v>
      </c>
      <c r="H87" s="6" t="s">
        <v>35</v>
      </c>
      <c r="I87" s="5" t="s">
        <v>13</v>
      </c>
      <c r="J87" s="5" t="s">
        <v>13</v>
      </c>
      <c r="K87" s="5" t="s">
        <v>13</v>
      </c>
      <c r="L87" s="5" t="b">
        <f t="shared" si="3"/>
        <v>0</v>
      </c>
    </row>
    <row r="88" spans="2:12">
      <c r="B88" s="5" t="s">
        <v>252</v>
      </c>
      <c r="C88" s="6">
        <v>70</v>
      </c>
      <c r="D88" s="6" t="s">
        <v>229</v>
      </c>
      <c r="E88" s="6">
        <v>2002</v>
      </c>
      <c r="F88" s="6" t="s">
        <v>11</v>
      </c>
      <c r="G88" s="6" t="s">
        <v>12</v>
      </c>
      <c r="H88" s="6" t="s">
        <v>35</v>
      </c>
      <c r="I88" s="5" t="s">
        <v>28</v>
      </c>
      <c r="J88" s="5" t="s">
        <v>13</v>
      </c>
      <c r="K88" s="5" t="s">
        <v>13</v>
      </c>
      <c r="L88" s="5" t="b">
        <f t="shared" si="3"/>
        <v>0</v>
      </c>
    </row>
    <row r="89" spans="2:12">
      <c r="B89" s="5" t="s">
        <v>252</v>
      </c>
      <c r="C89" s="6">
        <v>127</v>
      </c>
      <c r="D89" s="6" t="s">
        <v>230</v>
      </c>
      <c r="E89" s="6">
        <v>2004</v>
      </c>
      <c r="F89" s="6" t="s">
        <v>11</v>
      </c>
      <c r="G89" s="6" t="s">
        <v>12</v>
      </c>
      <c r="H89" s="6" t="s">
        <v>37</v>
      </c>
      <c r="I89" s="5" t="s">
        <v>28</v>
      </c>
      <c r="J89" s="5" t="s">
        <v>13</v>
      </c>
      <c r="K89" s="5" t="s">
        <v>13</v>
      </c>
      <c r="L89" s="5" t="b">
        <f t="shared" si="3"/>
        <v>0</v>
      </c>
    </row>
    <row r="90" spans="2:12">
      <c r="B90" s="5" t="s">
        <v>252</v>
      </c>
      <c r="C90" s="6">
        <v>87</v>
      </c>
      <c r="D90" s="6" t="s">
        <v>231</v>
      </c>
      <c r="E90" s="6">
        <v>2000</v>
      </c>
      <c r="F90" s="6" t="s">
        <v>11</v>
      </c>
      <c r="G90" s="6" t="s">
        <v>12</v>
      </c>
      <c r="H90" s="6" t="s">
        <v>14</v>
      </c>
      <c r="I90" s="5" t="s">
        <v>13</v>
      </c>
      <c r="J90" s="5" t="s">
        <v>25</v>
      </c>
      <c r="K90" s="5" t="s">
        <v>13</v>
      </c>
      <c r="L90" s="5" t="b">
        <f t="shared" si="3"/>
        <v>0</v>
      </c>
    </row>
    <row r="91" spans="2:12">
      <c r="B91" s="5" t="s">
        <v>252</v>
      </c>
      <c r="C91" s="6">
        <v>72</v>
      </c>
      <c r="D91" s="6" t="s">
        <v>232</v>
      </c>
      <c r="E91" s="6">
        <v>2001</v>
      </c>
      <c r="F91" s="6" t="s">
        <v>11</v>
      </c>
      <c r="G91" s="6" t="s">
        <v>12</v>
      </c>
      <c r="H91" s="6" t="s">
        <v>54</v>
      </c>
      <c r="I91" s="5" t="s">
        <v>25</v>
      </c>
      <c r="J91" s="5" t="s">
        <v>25</v>
      </c>
      <c r="K91" s="5" t="s">
        <v>25</v>
      </c>
      <c r="L91" s="5" t="b">
        <f t="shared" si="3"/>
        <v>0</v>
      </c>
    </row>
    <row r="92" spans="2:12">
      <c r="B92" s="5" t="s">
        <v>252</v>
      </c>
      <c r="C92" s="6">
        <v>82</v>
      </c>
      <c r="D92" s="6" t="s">
        <v>233</v>
      </c>
      <c r="E92" s="6">
        <v>2000</v>
      </c>
      <c r="F92" s="6" t="s">
        <v>11</v>
      </c>
      <c r="G92" s="6" t="s">
        <v>12</v>
      </c>
      <c r="H92" s="6" t="s">
        <v>54</v>
      </c>
      <c r="I92" s="5" t="s">
        <v>25</v>
      </c>
      <c r="J92" s="5" t="s">
        <v>25</v>
      </c>
      <c r="K92" s="5" t="s">
        <v>25</v>
      </c>
      <c r="L92" s="5" t="b">
        <f t="shared" si="3"/>
        <v>0</v>
      </c>
    </row>
    <row r="93" spans="2:12">
      <c r="B93" s="5" t="s">
        <v>252</v>
      </c>
      <c r="C93" s="6">
        <v>107</v>
      </c>
      <c r="D93" s="6" t="s">
        <v>234</v>
      </c>
      <c r="E93" s="6">
        <v>2004</v>
      </c>
      <c r="F93" s="6" t="s">
        <v>11</v>
      </c>
      <c r="G93" s="6" t="s">
        <v>12</v>
      </c>
      <c r="H93" s="6" t="s">
        <v>56</v>
      </c>
      <c r="I93" s="5" t="s">
        <v>25</v>
      </c>
      <c r="J93" s="5" t="s">
        <v>25</v>
      </c>
      <c r="K93" s="5" t="s">
        <v>25</v>
      </c>
      <c r="L93" s="5" t="b">
        <f t="shared" si="3"/>
        <v>0</v>
      </c>
    </row>
    <row r="94" spans="2:12">
      <c r="B94" s="5" t="s">
        <v>252</v>
      </c>
      <c r="C94" s="6">
        <v>125</v>
      </c>
      <c r="D94" s="6" t="s">
        <v>236</v>
      </c>
      <c r="E94" s="6">
        <v>2000</v>
      </c>
      <c r="F94" s="6" t="s">
        <v>11</v>
      </c>
      <c r="G94" s="6" t="s">
        <v>12</v>
      </c>
      <c r="H94" s="6" t="s">
        <v>14</v>
      </c>
      <c r="I94" s="5" t="s">
        <v>25</v>
      </c>
      <c r="J94" s="5" t="s">
        <v>25</v>
      </c>
      <c r="K94" s="5" t="s">
        <v>25</v>
      </c>
      <c r="L94" s="5" t="b">
        <f t="shared" si="3"/>
        <v>0</v>
      </c>
    </row>
    <row r="95" spans="2:12">
      <c r="B95" s="5" t="s">
        <v>252</v>
      </c>
      <c r="C95" s="6">
        <v>158</v>
      </c>
      <c r="D95" s="6" t="s">
        <v>237</v>
      </c>
      <c r="E95" s="6">
        <v>2000</v>
      </c>
      <c r="F95" s="6" t="s">
        <v>11</v>
      </c>
      <c r="G95" s="6" t="s">
        <v>12</v>
      </c>
      <c r="H95" s="6" t="s">
        <v>14</v>
      </c>
      <c r="I95" s="5" t="s">
        <v>25</v>
      </c>
      <c r="J95" s="5" t="s">
        <v>25</v>
      </c>
      <c r="K95" s="5" t="s">
        <v>25</v>
      </c>
      <c r="L95" s="5" t="b">
        <f t="shared" si="3"/>
        <v>0</v>
      </c>
    </row>
    <row r="96" spans="2:12">
      <c r="B96" s="5" t="s">
        <v>252</v>
      </c>
      <c r="C96" s="6">
        <v>134</v>
      </c>
      <c r="D96" s="6" t="s">
        <v>238</v>
      </c>
      <c r="E96" s="6">
        <v>2004</v>
      </c>
      <c r="F96" s="6" t="s">
        <v>11</v>
      </c>
      <c r="G96" s="6" t="s">
        <v>12</v>
      </c>
      <c r="H96" s="6" t="s">
        <v>21</v>
      </c>
      <c r="I96" s="5" t="s">
        <v>25</v>
      </c>
      <c r="J96" s="5" t="s">
        <v>25</v>
      </c>
      <c r="K96" s="5" t="s">
        <v>25</v>
      </c>
      <c r="L96" s="5" t="b">
        <f t="shared" si="3"/>
        <v>0</v>
      </c>
    </row>
    <row r="97" spans="2:12">
      <c r="B97" s="5" t="s">
        <v>252</v>
      </c>
      <c r="C97" s="6">
        <v>140</v>
      </c>
      <c r="D97" s="6" t="s">
        <v>240</v>
      </c>
      <c r="E97" s="6">
        <v>2001</v>
      </c>
      <c r="F97" s="6" t="s">
        <v>11</v>
      </c>
      <c r="G97" s="6" t="s">
        <v>12</v>
      </c>
      <c r="H97" s="6" t="s">
        <v>60</v>
      </c>
      <c r="I97" s="5" t="s">
        <v>25</v>
      </c>
      <c r="J97" s="5" t="s">
        <v>25</v>
      </c>
      <c r="K97" s="5" t="s">
        <v>25</v>
      </c>
      <c r="L97" s="5" t="b">
        <f t="shared" si="3"/>
        <v>0</v>
      </c>
    </row>
  </sheetData>
  <mergeCells count="1">
    <mergeCell ref="D1:H1"/>
  </mergeCells>
  <conditionalFormatting sqref="L1:L1048576">
    <cfRule type="containsText" dxfId="21" priority="2" operator="containsText" text="FALSE">
      <formula>NOT(ISERROR(SEARCH("FALSE",L1)))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1:L23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6.83203125" style="1" bestFit="1" customWidth="1"/>
  </cols>
  <sheetData>
    <row r="1" spans="1:12">
      <c r="D1" s="12" t="s">
        <v>255</v>
      </c>
      <c r="E1" s="12"/>
      <c r="F1" s="12"/>
      <c r="G1" s="12"/>
      <c r="H1" s="12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 t="shared" ref="B4:B16" si="0">_xlfn.RANK.EQ(K4,K:K,1)</f>
        <v>1</v>
      </c>
      <c r="C4" s="6">
        <v>142</v>
      </c>
      <c r="D4" s="6" t="s">
        <v>34</v>
      </c>
      <c r="E4" s="6">
        <v>2000</v>
      </c>
      <c r="F4" s="6" t="s">
        <v>11</v>
      </c>
      <c r="G4" s="6" t="s">
        <v>12</v>
      </c>
      <c r="H4" s="6" t="s">
        <v>35</v>
      </c>
      <c r="I4" s="5">
        <v>44.34</v>
      </c>
      <c r="J4" s="5">
        <v>46.25</v>
      </c>
      <c r="K4" s="5">
        <v>44.34</v>
      </c>
      <c r="L4" s="5">
        <f>IF(B4&lt;11,SUM(11-B4))</f>
        <v>10</v>
      </c>
    </row>
    <row r="5" spans="1:12">
      <c r="B5" s="5">
        <f t="shared" si="0"/>
        <v>2</v>
      </c>
      <c r="C5" s="6">
        <v>135</v>
      </c>
      <c r="D5" s="6" t="s">
        <v>42</v>
      </c>
      <c r="E5" s="6">
        <v>2000</v>
      </c>
      <c r="F5" s="6" t="s">
        <v>11</v>
      </c>
      <c r="G5" s="6" t="s">
        <v>12</v>
      </c>
      <c r="H5" s="6" t="s">
        <v>23</v>
      </c>
      <c r="I5" s="5">
        <v>45.69</v>
      </c>
      <c r="J5" s="5" t="s">
        <v>13</v>
      </c>
      <c r="K5" s="5">
        <v>45.69</v>
      </c>
      <c r="L5" s="5">
        <f t="shared" ref="L5:L23" si="1">IF(B5&lt;11,SUM(11-B5))</f>
        <v>9</v>
      </c>
    </row>
    <row r="6" spans="1:12">
      <c r="B6" s="5">
        <f t="shared" si="0"/>
        <v>3</v>
      </c>
      <c r="C6" s="6">
        <v>71</v>
      </c>
      <c r="D6" s="6" t="s">
        <v>48</v>
      </c>
      <c r="E6" s="6">
        <v>2000</v>
      </c>
      <c r="F6" s="6" t="s">
        <v>11</v>
      </c>
      <c r="G6" s="6" t="s">
        <v>12</v>
      </c>
      <c r="H6" s="6" t="s">
        <v>23</v>
      </c>
      <c r="I6" s="5">
        <v>46.71</v>
      </c>
      <c r="J6" s="5" t="s">
        <v>25</v>
      </c>
      <c r="K6" s="5">
        <v>46.71</v>
      </c>
      <c r="L6" s="5">
        <f t="shared" si="1"/>
        <v>8</v>
      </c>
    </row>
    <row r="7" spans="1:12">
      <c r="B7" s="5">
        <f t="shared" si="0"/>
        <v>4</v>
      </c>
      <c r="C7" s="6">
        <v>115</v>
      </c>
      <c r="D7" s="6" t="s">
        <v>51</v>
      </c>
      <c r="E7" s="6">
        <v>1999</v>
      </c>
      <c r="F7" s="6" t="s">
        <v>11</v>
      </c>
      <c r="G7" s="6" t="s">
        <v>12</v>
      </c>
      <c r="H7" s="6" t="s">
        <v>23</v>
      </c>
      <c r="I7" s="5">
        <v>49.47</v>
      </c>
      <c r="J7" s="5">
        <v>46.89</v>
      </c>
      <c r="K7" s="5">
        <v>46.89</v>
      </c>
      <c r="L7" s="5">
        <f t="shared" si="1"/>
        <v>7</v>
      </c>
    </row>
    <row r="8" spans="1:12">
      <c r="B8" s="5">
        <f t="shared" si="0"/>
        <v>5</v>
      </c>
      <c r="C8" s="6">
        <v>110</v>
      </c>
      <c r="D8" s="6" t="s">
        <v>52</v>
      </c>
      <c r="E8" s="6">
        <v>2000</v>
      </c>
      <c r="F8" s="6" t="s">
        <v>11</v>
      </c>
      <c r="G8" s="6" t="s">
        <v>12</v>
      </c>
      <c r="H8" s="6" t="s">
        <v>21</v>
      </c>
      <c r="I8" s="5" t="s">
        <v>13</v>
      </c>
      <c r="J8" s="5">
        <v>46.93</v>
      </c>
      <c r="K8" s="5">
        <v>46.93</v>
      </c>
      <c r="L8" s="5">
        <f t="shared" si="1"/>
        <v>6</v>
      </c>
    </row>
    <row r="9" spans="1:12">
      <c r="B9" s="5">
        <f t="shared" si="0"/>
        <v>6</v>
      </c>
      <c r="C9" s="6">
        <v>130</v>
      </c>
      <c r="D9" s="6" t="s">
        <v>57</v>
      </c>
      <c r="E9" s="6">
        <v>2000</v>
      </c>
      <c r="F9" s="6" t="s">
        <v>11</v>
      </c>
      <c r="G9" s="6" t="s">
        <v>12</v>
      </c>
      <c r="H9" s="6" t="s">
        <v>58</v>
      </c>
      <c r="I9" s="5">
        <v>47.12</v>
      </c>
      <c r="J9" s="5">
        <v>48.35</v>
      </c>
      <c r="K9" s="5">
        <v>47.12</v>
      </c>
      <c r="L9" s="5">
        <f t="shared" si="1"/>
        <v>5</v>
      </c>
    </row>
    <row r="10" spans="1:12">
      <c r="B10" s="5">
        <f t="shared" si="0"/>
        <v>7</v>
      </c>
      <c r="C10" s="6">
        <v>120</v>
      </c>
      <c r="D10" s="6" t="s">
        <v>75</v>
      </c>
      <c r="E10" s="6">
        <v>2000</v>
      </c>
      <c r="F10" s="6" t="s">
        <v>11</v>
      </c>
      <c r="G10" s="6" t="s">
        <v>12</v>
      </c>
      <c r="H10" s="6" t="s">
        <v>33</v>
      </c>
      <c r="I10" s="5">
        <v>49.29</v>
      </c>
      <c r="J10" s="5">
        <v>48.43</v>
      </c>
      <c r="K10" s="5">
        <v>48.43</v>
      </c>
      <c r="L10" s="5">
        <f t="shared" si="1"/>
        <v>4</v>
      </c>
    </row>
    <row r="11" spans="1:12">
      <c r="B11" s="5">
        <f t="shared" si="0"/>
        <v>8</v>
      </c>
      <c r="C11" s="6">
        <v>73</v>
      </c>
      <c r="D11" s="6" t="s">
        <v>89</v>
      </c>
      <c r="E11" s="6">
        <v>2000</v>
      </c>
      <c r="F11" s="6" t="s">
        <v>11</v>
      </c>
      <c r="G11" s="6" t="s">
        <v>12</v>
      </c>
      <c r="H11" s="6" t="s">
        <v>14</v>
      </c>
      <c r="I11" s="5">
        <v>49.76</v>
      </c>
      <c r="J11" s="5" t="s">
        <v>13</v>
      </c>
      <c r="K11" s="5">
        <v>49.76</v>
      </c>
      <c r="L11" s="5">
        <f t="shared" si="1"/>
        <v>3</v>
      </c>
    </row>
    <row r="12" spans="1:12">
      <c r="B12" s="5">
        <f t="shared" si="0"/>
        <v>9</v>
      </c>
      <c r="C12" s="6">
        <v>81</v>
      </c>
      <c r="D12" s="6" t="s">
        <v>92</v>
      </c>
      <c r="E12" s="6">
        <v>2000</v>
      </c>
      <c r="F12" s="6" t="s">
        <v>11</v>
      </c>
      <c r="G12" s="6" t="s">
        <v>12</v>
      </c>
      <c r="H12" s="6" t="s">
        <v>35</v>
      </c>
      <c r="I12" s="5">
        <v>49.84</v>
      </c>
      <c r="J12" s="5">
        <v>57.76</v>
      </c>
      <c r="K12" s="5">
        <v>49.84</v>
      </c>
      <c r="L12" s="5">
        <f t="shared" si="1"/>
        <v>2</v>
      </c>
    </row>
    <row r="13" spans="1:12">
      <c r="B13" s="5">
        <f t="shared" si="0"/>
        <v>10</v>
      </c>
      <c r="C13" s="6">
        <v>151</v>
      </c>
      <c r="D13" s="6" t="s">
        <v>100</v>
      </c>
      <c r="E13" s="6">
        <v>2000</v>
      </c>
      <c r="F13" s="6" t="s">
        <v>11</v>
      </c>
      <c r="G13" s="6" t="s">
        <v>12</v>
      </c>
      <c r="H13" s="6" t="s">
        <v>33</v>
      </c>
      <c r="I13" s="5">
        <v>50.66</v>
      </c>
      <c r="J13" s="5">
        <v>52.79</v>
      </c>
      <c r="K13" s="5">
        <v>50.66</v>
      </c>
      <c r="L13" s="5">
        <f t="shared" si="1"/>
        <v>1</v>
      </c>
    </row>
    <row r="14" spans="1:12">
      <c r="B14" s="5">
        <f t="shared" si="0"/>
        <v>11</v>
      </c>
      <c r="C14" s="6">
        <v>103</v>
      </c>
      <c r="D14" s="6" t="s">
        <v>108</v>
      </c>
      <c r="E14" s="6">
        <v>2000</v>
      </c>
      <c r="F14" s="6" t="s">
        <v>11</v>
      </c>
      <c r="G14" s="6" t="s">
        <v>12</v>
      </c>
      <c r="H14" s="6" t="s">
        <v>14</v>
      </c>
      <c r="I14" s="5">
        <v>52.74</v>
      </c>
      <c r="J14" s="5">
        <v>51.9</v>
      </c>
      <c r="K14" s="5">
        <v>51.9</v>
      </c>
      <c r="L14" s="5" t="b">
        <f t="shared" si="1"/>
        <v>0</v>
      </c>
    </row>
    <row r="15" spans="1:12">
      <c r="B15" s="5">
        <f t="shared" si="0"/>
        <v>12</v>
      </c>
      <c r="C15" s="6">
        <v>137</v>
      </c>
      <c r="D15" s="6" t="s">
        <v>111</v>
      </c>
      <c r="E15" s="6">
        <v>1999</v>
      </c>
      <c r="F15" s="6" t="s">
        <v>11</v>
      </c>
      <c r="G15" s="6" t="s">
        <v>12</v>
      </c>
      <c r="H15" s="6" t="s">
        <v>35</v>
      </c>
      <c r="I15" s="5">
        <v>53.07</v>
      </c>
      <c r="J15" s="5">
        <v>52.32</v>
      </c>
      <c r="K15" s="5">
        <v>52.32</v>
      </c>
      <c r="L15" s="5" t="b">
        <f t="shared" si="1"/>
        <v>0</v>
      </c>
    </row>
    <row r="16" spans="1:12">
      <c r="B16" s="5">
        <f t="shared" si="0"/>
        <v>13</v>
      </c>
      <c r="C16" s="6">
        <v>83</v>
      </c>
      <c r="D16" s="6" t="s">
        <v>126</v>
      </c>
      <c r="E16" s="6">
        <v>1999</v>
      </c>
      <c r="F16" s="6" t="s">
        <v>11</v>
      </c>
      <c r="G16" s="6" t="s">
        <v>12</v>
      </c>
      <c r="H16" s="6" t="s">
        <v>23</v>
      </c>
      <c r="I16" s="5">
        <v>53.8</v>
      </c>
      <c r="J16" s="5" t="s">
        <v>28</v>
      </c>
      <c r="K16" s="5">
        <v>53.8</v>
      </c>
      <c r="L16" s="5" t="b">
        <f t="shared" si="1"/>
        <v>0</v>
      </c>
    </row>
    <row r="17" spans="2:12">
      <c r="B17" s="5" t="s">
        <v>252</v>
      </c>
      <c r="C17" s="6">
        <v>156</v>
      </c>
      <c r="D17" s="6" t="s">
        <v>223</v>
      </c>
      <c r="E17" s="6">
        <v>2000</v>
      </c>
      <c r="F17" s="6" t="s">
        <v>11</v>
      </c>
      <c r="G17" s="6" t="s">
        <v>12</v>
      </c>
      <c r="H17" s="6" t="s">
        <v>35</v>
      </c>
      <c r="I17" s="5" t="s">
        <v>28</v>
      </c>
      <c r="J17" s="5" t="s">
        <v>28</v>
      </c>
      <c r="K17" s="5" t="s">
        <v>28</v>
      </c>
      <c r="L17" s="5" t="b">
        <f t="shared" si="1"/>
        <v>0</v>
      </c>
    </row>
    <row r="18" spans="2:12">
      <c r="B18" s="5" t="s">
        <v>252</v>
      </c>
      <c r="C18" s="6">
        <v>80</v>
      </c>
      <c r="D18" s="6" t="s">
        <v>224</v>
      </c>
      <c r="E18" s="6">
        <v>1999</v>
      </c>
      <c r="F18" s="6" t="s">
        <v>11</v>
      </c>
      <c r="G18" s="6" t="s">
        <v>12</v>
      </c>
      <c r="H18" s="6" t="s">
        <v>35</v>
      </c>
      <c r="I18" s="5" t="s">
        <v>28</v>
      </c>
      <c r="J18" s="5" t="s">
        <v>28</v>
      </c>
      <c r="K18" s="5" t="s">
        <v>28</v>
      </c>
      <c r="L18" s="5" t="b">
        <f t="shared" si="1"/>
        <v>0</v>
      </c>
    </row>
    <row r="19" spans="2:12">
      <c r="B19" s="5" t="s">
        <v>252</v>
      </c>
      <c r="C19" s="6">
        <v>128</v>
      </c>
      <c r="D19" s="6" t="s">
        <v>227</v>
      </c>
      <c r="E19" s="6">
        <v>1999</v>
      </c>
      <c r="F19" s="6" t="s">
        <v>11</v>
      </c>
      <c r="G19" s="6" t="s">
        <v>12</v>
      </c>
      <c r="H19" s="6" t="s">
        <v>35</v>
      </c>
      <c r="I19" s="5" t="s">
        <v>13</v>
      </c>
      <c r="J19" s="5" t="s">
        <v>13</v>
      </c>
      <c r="K19" s="5" t="s">
        <v>13</v>
      </c>
      <c r="L19" s="5" t="b">
        <f t="shared" si="1"/>
        <v>0</v>
      </c>
    </row>
    <row r="20" spans="2:12">
      <c r="B20" s="5" t="s">
        <v>252</v>
      </c>
      <c r="C20" s="6">
        <v>87</v>
      </c>
      <c r="D20" s="6" t="s">
        <v>231</v>
      </c>
      <c r="E20" s="6">
        <v>2000</v>
      </c>
      <c r="F20" s="6" t="s">
        <v>11</v>
      </c>
      <c r="G20" s="6" t="s">
        <v>12</v>
      </c>
      <c r="H20" s="6" t="s">
        <v>14</v>
      </c>
      <c r="I20" s="5" t="s">
        <v>13</v>
      </c>
      <c r="J20" s="5" t="s">
        <v>25</v>
      </c>
      <c r="K20" s="5" t="s">
        <v>13</v>
      </c>
      <c r="L20" s="5" t="b">
        <f t="shared" si="1"/>
        <v>0</v>
      </c>
    </row>
    <row r="21" spans="2:12">
      <c r="B21" s="5" t="s">
        <v>252</v>
      </c>
      <c r="C21" s="6">
        <v>82</v>
      </c>
      <c r="D21" s="6" t="s">
        <v>233</v>
      </c>
      <c r="E21" s="6">
        <v>2000</v>
      </c>
      <c r="F21" s="6" t="s">
        <v>11</v>
      </c>
      <c r="G21" s="6" t="s">
        <v>12</v>
      </c>
      <c r="H21" s="6" t="s">
        <v>54</v>
      </c>
      <c r="I21" s="5" t="s">
        <v>25</v>
      </c>
      <c r="J21" s="5" t="s">
        <v>25</v>
      </c>
      <c r="K21" s="5" t="s">
        <v>25</v>
      </c>
      <c r="L21" s="5" t="b">
        <f t="shared" si="1"/>
        <v>0</v>
      </c>
    </row>
    <row r="22" spans="2:12">
      <c r="B22" s="5" t="s">
        <v>252</v>
      </c>
      <c r="C22" s="6">
        <v>125</v>
      </c>
      <c r="D22" s="6" t="s">
        <v>236</v>
      </c>
      <c r="E22" s="6">
        <v>2000</v>
      </c>
      <c r="F22" s="6" t="s">
        <v>11</v>
      </c>
      <c r="G22" s="6" t="s">
        <v>12</v>
      </c>
      <c r="H22" s="6" t="s">
        <v>14</v>
      </c>
      <c r="I22" s="5" t="s">
        <v>25</v>
      </c>
      <c r="J22" s="5" t="s">
        <v>25</v>
      </c>
      <c r="K22" s="5" t="s">
        <v>25</v>
      </c>
      <c r="L22" s="5" t="b">
        <f t="shared" si="1"/>
        <v>0</v>
      </c>
    </row>
    <row r="23" spans="2:12">
      <c r="B23" s="5" t="s">
        <v>252</v>
      </c>
      <c r="C23" s="6">
        <v>158</v>
      </c>
      <c r="D23" s="6" t="s">
        <v>237</v>
      </c>
      <c r="E23" s="6">
        <v>2000</v>
      </c>
      <c r="F23" s="6" t="s">
        <v>11</v>
      </c>
      <c r="G23" s="6" t="s">
        <v>12</v>
      </c>
      <c r="H23" s="6" t="s">
        <v>14</v>
      </c>
      <c r="I23" s="5" t="s">
        <v>25</v>
      </c>
      <c r="J23" s="5" t="s">
        <v>25</v>
      </c>
      <c r="K23" s="5" t="s">
        <v>25</v>
      </c>
      <c r="L23" s="5" t="b">
        <f t="shared" si="1"/>
        <v>0</v>
      </c>
    </row>
  </sheetData>
  <conditionalFormatting sqref="L1:L1048576">
    <cfRule type="containsText" dxfId="20" priority="1" operator="containsText" text="FALSE">
      <formula>NOT(ISERROR(SEARCH("FALSE",L1)))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1:L39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2" t="s">
        <v>256</v>
      </c>
      <c r="E1" s="12"/>
      <c r="F1" s="12"/>
      <c r="G1" s="12"/>
      <c r="H1" s="12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 t="shared" ref="B4:B35" si="0">_xlfn.RANK.EQ(K4,K:K,1)</f>
        <v>1</v>
      </c>
      <c r="C4" s="6">
        <v>147</v>
      </c>
      <c r="D4" s="6" t="s">
        <v>10</v>
      </c>
      <c r="E4" s="6">
        <v>2001</v>
      </c>
      <c r="F4" s="6" t="s">
        <v>11</v>
      </c>
      <c r="G4" s="6" t="s">
        <v>12</v>
      </c>
      <c r="H4" s="6" t="s">
        <v>14</v>
      </c>
      <c r="I4" s="5">
        <v>38.340000000000003</v>
      </c>
      <c r="J4" s="5" t="s">
        <v>13</v>
      </c>
      <c r="K4" s="5">
        <v>38.340000000000003</v>
      </c>
      <c r="L4" s="5">
        <f>IF(B4&lt;11,SUM(11-B4))</f>
        <v>10</v>
      </c>
    </row>
    <row r="5" spans="1:12">
      <c r="B5" s="5">
        <f t="shared" si="0"/>
        <v>2</v>
      </c>
      <c r="C5" s="6">
        <v>99</v>
      </c>
      <c r="D5" s="6" t="s">
        <v>20</v>
      </c>
      <c r="E5" s="6">
        <v>2002</v>
      </c>
      <c r="F5" s="6" t="s">
        <v>11</v>
      </c>
      <c r="G5" s="6" t="s">
        <v>12</v>
      </c>
      <c r="H5" s="6" t="s">
        <v>21</v>
      </c>
      <c r="I5" s="5">
        <v>41.49</v>
      </c>
      <c r="J5" s="5">
        <v>41.49</v>
      </c>
      <c r="K5" s="5">
        <v>41.49</v>
      </c>
      <c r="L5" s="5">
        <f t="shared" ref="L5:L39" si="1">IF(B5&lt;11,SUM(11-B5))</f>
        <v>9</v>
      </c>
    </row>
    <row r="6" spans="1:12">
      <c r="B6" s="5">
        <f t="shared" si="0"/>
        <v>3</v>
      </c>
      <c r="C6" s="6">
        <v>108</v>
      </c>
      <c r="D6" s="6" t="s">
        <v>24</v>
      </c>
      <c r="E6" s="6">
        <v>2001</v>
      </c>
      <c r="F6" s="6" t="s">
        <v>11</v>
      </c>
      <c r="G6" s="6" t="s">
        <v>12</v>
      </c>
      <c r="H6" s="6" t="s">
        <v>26</v>
      </c>
      <c r="I6" s="5">
        <v>42.32</v>
      </c>
      <c r="J6" s="5" t="s">
        <v>25</v>
      </c>
      <c r="K6" s="5">
        <v>42.32</v>
      </c>
      <c r="L6" s="5">
        <f t="shared" si="1"/>
        <v>8</v>
      </c>
    </row>
    <row r="7" spans="1:12">
      <c r="B7" s="5">
        <f t="shared" si="0"/>
        <v>4</v>
      </c>
      <c r="C7" s="6">
        <v>92</v>
      </c>
      <c r="D7" s="6" t="s">
        <v>27</v>
      </c>
      <c r="E7" s="6">
        <v>2002</v>
      </c>
      <c r="F7" s="6" t="s">
        <v>11</v>
      </c>
      <c r="G7" s="6" t="s">
        <v>12</v>
      </c>
      <c r="H7" s="6" t="s">
        <v>23</v>
      </c>
      <c r="I7" s="5" t="s">
        <v>28</v>
      </c>
      <c r="J7" s="5">
        <v>42.46</v>
      </c>
      <c r="K7" s="5">
        <v>42.46</v>
      </c>
      <c r="L7" s="5">
        <f t="shared" si="1"/>
        <v>7</v>
      </c>
    </row>
    <row r="8" spans="1:12">
      <c r="B8" s="5">
        <f t="shared" si="0"/>
        <v>5</v>
      </c>
      <c r="C8" s="6">
        <v>129</v>
      </c>
      <c r="D8" s="6" t="s">
        <v>32</v>
      </c>
      <c r="E8" s="6">
        <v>2001</v>
      </c>
      <c r="F8" s="6" t="s">
        <v>11</v>
      </c>
      <c r="G8" s="6" t="s">
        <v>12</v>
      </c>
      <c r="H8" s="6" t="s">
        <v>33</v>
      </c>
      <c r="I8" s="5">
        <v>45.9</v>
      </c>
      <c r="J8" s="5">
        <v>43.78</v>
      </c>
      <c r="K8" s="5">
        <v>43.78</v>
      </c>
      <c r="L8" s="5">
        <f t="shared" si="1"/>
        <v>6</v>
      </c>
    </row>
    <row r="9" spans="1:12">
      <c r="B9" s="5">
        <f t="shared" si="0"/>
        <v>6</v>
      </c>
      <c r="C9" s="6">
        <v>131</v>
      </c>
      <c r="D9" s="6" t="s">
        <v>38</v>
      </c>
      <c r="E9" s="6">
        <v>2002</v>
      </c>
      <c r="F9" s="6" t="s">
        <v>11</v>
      </c>
      <c r="G9" s="6" t="s">
        <v>12</v>
      </c>
      <c r="H9" s="6" t="s">
        <v>35</v>
      </c>
      <c r="I9" s="5">
        <v>45.69</v>
      </c>
      <c r="J9" s="5">
        <v>44.65</v>
      </c>
      <c r="K9" s="5">
        <v>44.65</v>
      </c>
      <c r="L9" s="5">
        <f t="shared" si="1"/>
        <v>5</v>
      </c>
    </row>
    <row r="10" spans="1:12">
      <c r="B10" s="5">
        <f t="shared" si="0"/>
        <v>7</v>
      </c>
      <c r="C10" s="6">
        <v>98</v>
      </c>
      <c r="D10" s="6" t="s">
        <v>39</v>
      </c>
      <c r="E10" s="6">
        <v>2001</v>
      </c>
      <c r="F10" s="6" t="s">
        <v>11</v>
      </c>
      <c r="G10" s="6" t="s">
        <v>12</v>
      </c>
      <c r="H10" s="6" t="s">
        <v>23</v>
      </c>
      <c r="I10" s="5">
        <v>44.67</v>
      </c>
      <c r="J10" s="5">
        <v>46.74</v>
      </c>
      <c r="K10" s="5">
        <v>44.67</v>
      </c>
      <c r="L10" s="5">
        <f t="shared" si="1"/>
        <v>4</v>
      </c>
    </row>
    <row r="11" spans="1:12">
      <c r="B11" s="5">
        <f t="shared" si="0"/>
        <v>8</v>
      </c>
      <c r="C11" s="6">
        <v>75</v>
      </c>
      <c r="D11" s="6" t="s">
        <v>40</v>
      </c>
      <c r="E11" s="6">
        <v>2001</v>
      </c>
      <c r="F11" s="6" t="s">
        <v>11</v>
      </c>
      <c r="G11" s="6" t="s">
        <v>12</v>
      </c>
      <c r="H11" s="6" t="s">
        <v>30</v>
      </c>
      <c r="I11" s="5">
        <v>45.04</v>
      </c>
      <c r="J11" s="5">
        <v>49.63</v>
      </c>
      <c r="K11" s="5">
        <v>45.04</v>
      </c>
      <c r="L11" s="5">
        <f t="shared" si="1"/>
        <v>3</v>
      </c>
    </row>
    <row r="12" spans="1:12">
      <c r="B12" s="5">
        <f t="shared" si="0"/>
        <v>9</v>
      </c>
      <c r="C12" s="6">
        <v>146</v>
      </c>
      <c r="D12" s="6" t="s">
        <v>44</v>
      </c>
      <c r="E12" s="6">
        <v>2002</v>
      </c>
      <c r="F12" s="6" t="s">
        <v>11</v>
      </c>
      <c r="G12" s="6" t="s">
        <v>12</v>
      </c>
      <c r="H12" s="6" t="s">
        <v>23</v>
      </c>
      <c r="I12" s="5">
        <v>46.17</v>
      </c>
      <c r="J12" s="5">
        <v>49.05</v>
      </c>
      <c r="K12" s="5">
        <v>46.17</v>
      </c>
      <c r="L12" s="5">
        <f t="shared" si="1"/>
        <v>2</v>
      </c>
    </row>
    <row r="13" spans="1:12">
      <c r="B13" s="5">
        <f t="shared" si="0"/>
        <v>10</v>
      </c>
      <c r="C13" s="6">
        <v>161</v>
      </c>
      <c r="D13" s="6" t="s">
        <v>45</v>
      </c>
      <c r="E13" s="6">
        <v>2002</v>
      </c>
      <c r="F13" s="6" t="s">
        <v>11</v>
      </c>
      <c r="G13" s="6" t="s">
        <v>12</v>
      </c>
      <c r="H13" s="6" t="s">
        <v>23</v>
      </c>
      <c r="I13" s="5">
        <v>47.8</v>
      </c>
      <c r="J13" s="5">
        <v>46.3</v>
      </c>
      <c r="K13" s="5">
        <v>46.3</v>
      </c>
      <c r="L13" s="5">
        <f t="shared" si="1"/>
        <v>1</v>
      </c>
    </row>
    <row r="14" spans="1:12">
      <c r="B14" s="5">
        <f t="shared" si="0"/>
        <v>11</v>
      </c>
      <c r="C14" s="6">
        <v>163</v>
      </c>
      <c r="D14" s="6" t="s">
        <v>65</v>
      </c>
      <c r="E14" s="6">
        <v>2001</v>
      </c>
      <c r="F14" s="6" t="s">
        <v>11</v>
      </c>
      <c r="G14" s="6" t="s">
        <v>12</v>
      </c>
      <c r="H14" s="6" t="s">
        <v>23</v>
      </c>
      <c r="I14" s="5">
        <v>47.4</v>
      </c>
      <c r="J14" s="5">
        <v>48.55</v>
      </c>
      <c r="K14" s="5">
        <v>47.4</v>
      </c>
      <c r="L14" s="5" t="b">
        <f t="shared" si="1"/>
        <v>0</v>
      </c>
    </row>
    <row r="15" spans="1:12">
      <c r="B15" s="5">
        <f t="shared" si="0"/>
        <v>12</v>
      </c>
      <c r="C15" s="6">
        <v>105</v>
      </c>
      <c r="D15" s="6" t="s">
        <v>67</v>
      </c>
      <c r="E15" s="6">
        <v>2001</v>
      </c>
      <c r="F15" s="6" t="s">
        <v>11</v>
      </c>
      <c r="G15" s="6" t="s">
        <v>12</v>
      </c>
      <c r="H15" s="6" t="s">
        <v>23</v>
      </c>
      <c r="I15" s="5">
        <v>47.71</v>
      </c>
      <c r="J15" s="5">
        <v>50.7</v>
      </c>
      <c r="K15" s="5">
        <v>47.71</v>
      </c>
      <c r="L15" s="5" t="b">
        <f t="shared" si="1"/>
        <v>0</v>
      </c>
    </row>
    <row r="16" spans="1:12">
      <c r="B16" s="5">
        <f t="shared" si="0"/>
        <v>12</v>
      </c>
      <c r="C16" s="6">
        <v>102</v>
      </c>
      <c r="D16" s="6" t="s">
        <v>68</v>
      </c>
      <c r="E16" s="6">
        <v>2002</v>
      </c>
      <c r="F16" s="6" t="s">
        <v>11</v>
      </c>
      <c r="G16" s="6" t="s">
        <v>12</v>
      </c>
      <c r="H16" s="6" t="s">
        <v>69</v>
      </c>
      <c r="I16" s="5">
        <v>48.65</v>
      </c>
      <c r="J16" s="5">
        <v>47.71</v>
      </c>
      <c r="K16" s="5">
        <v>47.71</v>
      </c>
      <c r="L16" s="5" t="b">
        <f t="shared" si="1"/>
        <v>0</v>
      </c>
    </row>
    <row r="17" spans="2:12">
      <c r="B17" s="5">
        <f t="shared" si="0"/>
        <v>14</v>
      </c>
      <c r="C17" s="6">
        <v>149</v>
      </c>
      <c r="D17" s="6" t="s">
        <v>71</v>
      </c>
      <c r="E17" s="6">
        <v>2001</v>
      </c>
      <c r="F17" s="6" t="s">
        <v>11</v>
      </c>
      <c r="G17" s="6" t="s">
        <v>12</v>
      </c>
      <c r="H17" s="6" t="s">
        <v>21</v>
      </c>
      <c r="I17" s="5">
        <v>47.94</v>
      </c>
      <c r="J17" s="5">
        <v>48.64</v>
      </c>
      <c r="K17" s="5">
        <v>47.94</v>
      </c>
      <c r="L17" s="5" t="b">
        <f t="shared" si="1"/>
        <v>0</v>
      </c>
    </row>
    <row r="18" spans="2:12">
      <c r="B18" s="5">
        <f t="shared" si="0"/>
        <v>15</v>
      </c>
      <c r="C18" s="6">
        <v>141</v>
      </c>
      <c r="D18" s="6" t="s">
        <v>72</v>
      </c>
      <c r="E18" s="6">
        <v>2001</v>
      </c>
      <c r="F18" s="6" t="s">
        <v>11</v>
      </c>
      <c r="G18" s="6" t="s">
        <v>12</v>
      </c>
      <c r="H18" s="6" t="s">
        <v>23</v>
      </c>
      <c r="I18" s="5">
        <v>48.14</v>
      </c>
      <c r="J18" s="5">
        <v>49.37</v>
      </c>
      <c r="K18" s="5">
        <v>48.14</v>
      </c>
      <c r="L18" s="5" t="b">
        <f t="shared" si="1"/>
        <v>0</v>
      </c>
    </row>
    <row r="19" spans="2:12">
      <c r="B19" s="5">
        <f t="shared" si="0"/>
        <v>16</v>
      </c>
      <c r="C19" s="6">
        <v>124</v>
      </c>
      <c r="D19" s="6" t="s">
        <v>73</v>
      </c>
      <c r="E19" s="6">
        <v>2002</v>
      </c>
      <c r="F19" s="6" t="s">
        <v>11</v>
      </c>
      <c r="G19" s="6" t="s">
        <v>12</v>
      </c>
      <c r="H19" s="6" t="s">
        <v>54</v>
      </c>
      <c r="I19" s="5">
        <v>48.41</v>
      </c>
      <c r="J19" s="5">
        <v>48.2</v>
      </c>
      <c r="K19" s="5">
        <v>48.2</v>
      </c>
      <c r="L19" s="5" t="b">
        <f t="shared" si="1"/>
        <v>0</v>
      </c>
    </row>
    <row r="20" spans="2:12">
      <c r="B20" s="5">
        <f t="shared" si="0"/>
        <v>17</v>
      </c>
      <c r="C20" s="6">
        <v>144</v>
      </c>
      <c r="D20" s="6" t="s">
        <v>76</v>
      </c>
      <c r="E20" s="6">
        <v>2002</v>
      </c>
      <c r="F20" s="6" t="s">
        <v>11</v>
      </c>
      <c r="G20" s="6" t="s">
        <v>12</v>
      </c>
      <c r="H20" s="6" t="s">
        <v>30</v>
      </c>
      <c r="I20" s="5">
        <v>49.3</v>
      </c>
      <c r="J20" s="5">
        <v>48.58</v>
      </c>
      <c r="K20" s="5">
        <v>48.58</v>
      </c>
      <c r="L20" s="5" t="b">
        <f t="shared" si="1"/>
        <v>0</v>
      </c>
    </row>
    <row r="21" spans="2:12">
      <c r="B21" s="5">
        <f t="shared" si="0"/>
        <v>18</v>
      </c>
      <c r="C21" s="6">
        <v>154</v>
      </c>
      <c r="D21" s="6" t="s">
        <v>79</v>
      </c>
      <c r="E21" s="6">
        <v>2001</v>
      </c>
      <c r="F21" s="6" t="s">
        <v>11</v>
      </c>
      <c r="G21" s="6" t="s">
        <v>12</v>
      </c>
      <c r="H21" s="6" t="s">
        <v>35</v>
      </c>
      <c r="I21" s="5">
        <v>48.73</v>
      </c>
      <c r="J21" s="5">
        <v>48.88</v>
      </c>
      <c r="K21" s="5">
        <v>48.73</v>
      </c>
      <c r="L21" s="5" t="b">
        <f t="shared" si="1"/>
        <v>0</v>
      </c>
    </row>
    <row r="22" spans="2:12">
      <c r="B22" s="5">
        <f t="shared" si="0"/>
        <v>19</v>
      </c>
      <c r="C22" s="6">
        <v>159</v>
      </c>
      <c r="D22" s="6" t="s">
        <v>82</v>
      </c>
      <c r="E22" s="6">
        <v>2001</v>
      </c>
      <c r="F22" s="6" t="s">
        <v>11</v>
      </c>
      <c r="G22" s="6" t="s">
        <v>12</v>
      </c>
      <c r="H22" s="6" t="s">
        <v>60</v>
      </c>
      <c r="I22" s="5">
        <v>49.93</v>
      </c>
      <c r="J22" s="5">
        <v>48.92</v>
      </c>
      <c r="K22" s="5">
        <v>48.92</v>
      </c>
      <c r="L22" s="5" t="b">
        <f t="shared" si="1"/>
        <v>0</v>
      </c>
    </row>
    <row r="23" spans="2:12">
      <c r="B23" s="5">
        <f t="shared" si="0"/>
        <v>20</v>
      </c>
      <c r="C23" s="6">
        <v>93</v>
      </c>
      <c r="D23" s="6" t="s">
        <v>84</v>
      </c>
      <c r="E23" s="6">
        <v>2002</v>
      </c>
      <c r="F23" s="6" t="s">
        <v>11</v>
      </c>
      <c r="G23" s="6" t="s">
        <v>12</v>
      </c>
      <c r="H23" s="6" t="s">
        <v>21</v>
      </c>
      <c r="I23" s="5" t="s">
        <v>13</v>
      </c>
      <c r="J23" s="5">
        <v>49.15</v>
      </c>
      <c r="K23" s="5">
        <v>49.15</v>
      </c>
      <c r="L23" s="5" t="b">
        <f t="shared" si="1"/>
        <v>0</v>
      </c>
    </row>
    <row r="24" spans="2:12">
      <c r="B24" s="5">
        <f t="shared" si="0"/>
        <v>21</v>
      </c>
      <c r="C24" s="6">
        <v>79</v>
      </c>
      <c r="D24" s="6" t="s">
        <v>85</v>
      </c>
      <c r="E24" s="6">
        <v>2001</v>
      </c>
      <c r="F24" s="6" t="s">
        <v>11</v>
      </c>
      <c r="G24" s="6" t="s">
        <v>12</v>
      </c>
      <c r="H24" s="6" t="s">
        <v>23</v>
      </c>
      <c r="I24" s="5">
        <v>49.21</v>
      </c>
      <c r="J24" s="5">
        <v>52.55</v>
      </c>
      <c r="K24" s="5">
        <v>49.21</v>
      </c>
      <c r="L24" s="5" t="b">
        <f t="shared" si="1"/>
        <v>0</v>
      </c>
    </row>
    <row r="25" spans="2:12">
      <c r="B25" s="5">
        <f t="shared" si="0"/>
        <v>22</v>
      </c>
      <c r="C25" s="6">
        <v>148</v>
      </c>
      <c r="D25" s="6" t="s">
        <v>86</v>
      </c>
      <c r="E25" s="6">
        <v>2002</v>
      </c>
      <c r="F25" s="6" t="s">
        <v>11</v>
      </c>
      <c r="G25" s="6" t="s">
        <v>12</v>
      </c>
      <c r="H25" s="6" t="s">
        <v>60</v>
      </c>
      <c r="I25" s="5">
        <v>49.93</v>
      </c>
      <c r="J25" s="5">
        <v>49.6</v>
      </c>
      <c r="K25" s="5">
        <v>49.6</v>
      </c>
      <c r="L25" s="5" t="b">
        <f t="shared" si="1"/>
        <v>0</v>
      </c>
    </row>
    <row r="26" spans="2:12">
      <c r="B26" s="5">
        <f t="shared" si="0"/>
        <v>23</v>
      </c>
      <c r="C26" s="6">
        <v>152</v>
      </c>
      <c r="D26" s="6" t="s">
        <v>88</v>
      </c>
      <c r="E26" s="6">
        <v>2002</v>
      </c>
      <c r="F26" s="6" t="s">
        <v>11</v>
      </c>
      <c r="G26" s="6" t="s">
        <v>12</v>
      </c>
      <c r="H26" s="6" t="s">
        <v>23</v>
      </c>
      <c r="I26" s="5">
        <v>49.81</v>
      </c>
      <c r="J26" s="5">
        <v>49.76</v>
      </c>
      <c r="K26" s="5">
        <v>49.76</v>
      </c>
      <c r="L26" s="5" t="b">
        <f t="shared" si="1"/>
        <v>0</v>
      </c>
    </row>
    <row r="27" spans="2:12">
      <c r="B27" s="5">
        <f t="shared" si="0"/>
        <v>24</v>
      </c>
      <c r="C27" s="6">
        <v>143</v>
      </c>
      <c r="D27" s="6" t="s">
        <v>90</v>
      </c>
      <c r="E27" s="6">
        <v>2001</v>
      </c>
      <c r="F27" s="6" t="s">
        <v>11</v>
      </c>
      <c r="G27" s="6" t="s">
        <v>12</v>
      </c>
      <c r="H27" s="6" t="s">
        <v>14</v>
      </c>
      <c r="I27" s="5">
        <v>51.63</v>
      </c>
      <c r="J27" s="5">
        <v>49.8</v>
      </c>
      <c r="K27" s="5">
        <v>49.8</v>
      </c>
      <c r="L27" s="5" t="b">
        <f t="shared" si="1"/>
        <v>0</v>
      </c>
    </row>
    <row r="28" spans="2:12">
      <c r="B28" s="5">
        <f t="shared" si="0"/>
        <v>25</v>
      </c>
      <c r="C28" s="6">
        <v>150</v>
      </c>
      <c r="D28" s="6" t="s">
        <v>101</v>
      </c>
      <c r="E28" s="6">
        <v>2002</v>
      </c>
      <c r="F28" s="6" t="s">
        <v>11</v>
      </c>
      <c r="G28" s="6" t="s">
        <v>12</v>
      </c>
      <c r="H28" s="6" t="s">
        <v>30</v>
      </c>
      <c r="I28" s="5">
        <v>50.79</v>
      </c>
      <c r="J28" s="5">
        <v>51.04</v>
      </c>
      <c r="K28" s="5">
        <v>50.79</v>
      </c>
      <c r="L28" s="5" t="b">
        <f t="shared" si="1"/>
        <v>0</v>
      </c>
    </row>
    <row r="29" spans="2:12">
      <c r="B29" s="5">
        <f t="shared" si="0"/>
        <v>26</v>
      </c>
      <c r="C29" s="6">
        <v>96</v>
      </c>
      <c r="D29" s="6" t="s">
        <v>102</v>
      </c>
      <c r="E29" s="6">
        <v>2002</v>
      </c>
      <c r="F29" s="6" t="s">
        <v>11</v>
      </c>
      <c r="G29" s="6" t="s">
        <v>12</v>
      </c>
      <c r="H29" s="6" t="s">
        <v>60</v>
      </c>
      <c r="I29" s="5">
        <v>50.87</v>
      </c>
      <c r="J29" s="5">
        <v>52.34</v>
      </c>
      <c r="K29" s="5">
        <v>50.87</v>
      </c>
      <c r="L29" s="5" t="b">
        <f t="shared" si="1"/>
        <v>0</v>
      </c>
    </row>
    <row r="30" spans="2:12">
      <c r="B30" s="5">
        <f t="shared" si="0"/>
        <v>27</v>
      </c>
      <c r="C30" s="6">
        <v>121</v>
      </c>
      <c r="D30" s="6" t="s">
        <v>104</v>
      </c>
      <c r="E30" s="6">
        <v>2002</v>
      </c>
      <c r="F30" s="6" t="s">
        <v>11</v>
      </c>
      <c r="G30" s="6" t="s">
        <v>12</v>
      </c>
      <c r="H30" s="6" t="s">
        <v>35</v>
      </c>
      <c r="I30" s="5">
        <v>51.18</v>
      </c>
      <c r="J30" s="5">
        <v>52.88</v>
      </c>
      <c r="K30" s="5">
        <v>51.18</v>
      </c>
      <c r="L30" s="5" t="b">
        <f t="shared" si="1"/>
        <v>0</v>
      </c>
    </row>
    <row r="31" spans="2:12">
      <c r="B31" s="5">
        <f t="shared" si="0"/>
        <v>28</v>
      </c>
      <c r="C31" s="6">
        <v>88</v>
      </c>
      <c r="D31" s="6" t="s">
        <v>105</v>
      </c>
      <c r="E31" s="6">
        <v>2002</v>
      </c>
      <c r="F31" s="6" t="s">
        <v>11</v>
      </c>
      <c r="G31" s="6" t="s">
        <v>12</v>
      </c>
      <c r="H31" s="6" t="s">
        <v>60</v>
      </c>
      <c r="I31" s="5">
        <v>51.27</v>
      </c>
      <c r="J31" s="5" t="s">
        <v>13</v>
      </c>
      <c r="K31" s="5">
        <v>51.27</v>
      </c>
      <c r="L31" s="5" t="b">
        <f t="shared" si="1"/>
        <v>0</v>
      </c>
    </row>
    <row r="32" spans="2:12">
      <c r="B32" s="5">
        <f t="shared" si="0"/>
        <v>29</v>
      </c>
      <c r="C32" s="6">
        <v>119</v>
      </c>
      <c r="D32" s="6" t="s">
        <v>112</v>
      </c>
      <c r="E32" s="6">
        <v>2002</v>
      </c>
      <c r="F32" s="6" t="s">
        <v>11</v>
      </c>
      <c r="G32" s="6" t="s">
        <v>12</v>
      </c>
      <c r="H32" s="6" t="s">
        <v>60</v>
      </c>
      <c r="I32" s="5">
        <v>52.47</v>
      </c>
      <c r="J32" s="5">
        <v>53.73</v>
      </c>
      <c r="K32" s="5">
        <v>52.47</v>
      </c>
      <c r="L32" s="5" t="b">
        <f t="shared" si="1"/>
        <v>0</v>
      </c>
    </row>
    <row r="33" spans="2:12">
      <c r="B33" s="5">
        <f t="shared" si="0"/>
        <v>30</v>
      </c>
      <c r="C33" s="6">
        <v>100</v>
      </c>
      <c r="D33" s="6" t="s">
        <v>117</v>
      </c>
      <c r="E33" s="6">
        <v>2002</v>
      </c>
      <c r="F33" s="6" t="s">
        <v>11</v>
      </c>
      <c r="G33" s="6" t="s">
        <v>12</v>
      </c>
      <c r="H33" s="6" t="s">
        <v>30</v>
      </c>
      <c r="I33" s="5" t="s">
        <v>13</v>
      </c>
      <c r="J33" s="5">
        <v>52.77</v>
      </c>
      <c r="K33" s="5">
        <v>52.77</v>
      </c>
      <c r="L33" s="5" t="b">
        <f t="shared" si="1"/>
        <v>0</v>
      </c>
    </row>
    <row r="34" spans="2:12">
      <c r="B34" s="5">
        <f t="shared" si="0"/>
        <v>31</v>
      </c>
      <c r="C34" s="6">
        <v>94</v>
      </c>
      <c r="D34" s="6" t="s">
        <v>120</v>
      </c>
      <c r="E34" s="6">
        <v>2001</v>
      </c>
      <c r="F34" s="6" t="s">
        <v>11</v>
      </c>
      <c r="G34" s="6" t="s">
        <v>12</v>
      </c>
      <c r="H34" s="6" t="s">
        <v>35</v>
      </c>
      <c r="I34" s="5">
        <v>52.96</v>
      </c>
      <c r="J34" s="5">
        <v>55.24</v>
      </c>
      <c r="K34" s="5">
        <v>52.96</v>
      </c>
      <c r="L34" s="5" t="b">
        <f t="shared" si="1"/>
        <v>0</v>
      </c>
    </row>
    <row r="35" spans="2:12">
      <c r="B35" s="5">
        <f t="shared" si="0"/>
        <v>32</v>
      </c>
      <c r="C35" s="6">
        <v>91</v>
      </c>
      <c r="D35" s="6" t="s">
        <v>154</v>
      </c>
      <c r="E35" s="6">
        <v>2001</v>
      </c>
      <c r="F35" s="6" t="s">
        <v>11</v>
      </c>
      <c r="G35" s="6" t="s">
        <v>12</v>
      </c>
      <c r="H35" s="6" t="s">
        <v>33</v>
      </c>
      <c r="I35" s="5">
        <v>56.9</v>
      </c>
      <c r="J35" s="5" t="s">
        <v>13</v>
      </c>
      <c r="K35" s="5">
        <v>56.9</v>
      </c>
      <c r="L35" s="5" t="b">
        <f t="shared" si="1"/>
        <v>0</v>
      </c>
    </row>
    <row r="36" spans="2:12">
      <c r="B36" s="5">
        <v>33</v>
      </c>
      <c r="C36" s="6">
        <v>145</v>
      </c>
      <c r="D36" s="6" t="s">
        <v>171</v>
      </c>
      <c r="E36" s="6">
        <v>2001</v>
      </c>
      <c r="F36" s="6" t="s">
        <v>11</v>
      </c>
      <c r="G36" s="6" t="s">
        <v>12</v>
      </c>
      <c r="H36" s="6" t="s">
        <v>153</v>
      </c>
      <c r="I36" s="5" t="s">
        <v>172</v>
      </c>
      <c r="J36" s="5" t="s">
        <v>13</v>
      </c>
      <c r="K36" s="5" t="s">
        <v>172</v>
      </c>
      <c r="L36" s="5" t="b">
        <f t="shared" si="1"/>
        <v>0</v>
      </c>
    </row>
    <row r="37" spans="2:12">
      <c r="B37" s="5" t="s">
        <v>252</v>
      </c>
      <c r="C37" s="6">
        <v>70</v>
      </c>
      <c r="D37" s="6" t="s">
        <v>229</v>
      </c>
      <c r="E37" s="6">
        <v>2002</v>
      </c>
      <c r="F37" s="6" t="s">
        <v>11</v>
      </c>
      <c r="G37" s="6" t="s">
        <v>12</v>
      </c>
      <c r="H37" s="6" t="s">
        <v>35</v>
      </c>
      <c r="I37" s="5" t="s">
        <v>28</v>
      </c>
      <c r="J37" s="5" t="s">
        <v>13</v>
      </c>
      <c r="K37" s="5" t="s">
        <v>13</v>
      </c>
      <c r="L37" s="5" t="b">
        <f t="shared" si="1"/>
        <v>0</v>
      </c>
    </row>
    <row r="38" spans="2:12">
      <c r="B38" s="5" t="s">
        <v>252</v>
      </c>
      <c r="C38" s="6">
        <v>72</v>
      </c>
      <c r="D38" s="6" t="s">
        <v>232</v>
      </c>
      <c r="E38" s="6">
        <v>2001</v>
      </c>
      <c r="F38" s="6" t="s">
        <v>11</v>
      </c>
      <c r="G38" s="6" t="s">
        <v>12</v>
      </c>
      <c r="H38" s="6" t="s">
        <v>54</v>
      </c>
      <c r="I38" s="5" t="s">
        <v>25</v>
      </c>
      <c r="J38" s="5" t="s">
        <v>25</v>
      </c>
      <c r="K38" s="5" t="s">
        <v>25</v>
      </c>
      <c r="L38" s="5" t="b">
        <f t="shared" si="1"/>
        <v>0</v>
      </c>
    </row>
    <row r="39" spans="2:12">
      <c r="B39" s="5" t="s">
        <v>252</v>
      </c>
      <c r="C39" s="6">
        <v>140</v>
      </c>
      <c r="D39" s="6" t="s">
        <v>240</v>
      </c>
      <c r="E39" s="6">
        <v>2001</v>
      </c>
      <c r="F39" s="6" t="s">
        <v>11</v>
      </c>
      <c r="G39" s="6" t="s">
        <v>12</v>
      </c>
      <c r="H39" s="6" t="s">
        <v>60</v>
      </c>
      <c r="I39" s="5" t="s">
        <v>25</v>
      </c>
      <c r="J39" s="5" t="s">
        <v>25</v>
      </c>
      <c r="K39" s="5" t="s">
        <v>25</v>
      </c>
      <c r="L39" s="5" t="b">
        <f t="shared" si="1"/>
        <v>0</v>
      </c>
    </row>
  </sheetData>
  <conditionalFormatting sqref="L1:L1048576">
    <cfRule type="containsText" dxfId="19" priority="1" operator="containsText" text="FALSE">
      <formula>NOT(ISERROR(SEARCH("FALSE",L1)))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1:L41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6.83203125" style="1" bestFit="1" customWidth="1"/>
  </cols>
  <sheetData>
    <row r="1" spans="1:12">
      <c r="D1" s="12" t="s">
        <v>257</v>
      </c>
      <c r="E1" s="12"/>
      <c r="F1" s="12"/>
      <c r="G1" s="12"/>
      <c r="H1" s="12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 t="shared" ref="B4:B35" si="0">_xlfn.RANK.EQ(K4,K:K,1)</f>
        <v>1</v>
      </c>
      <c r="C4" s="6">
        <v>157</v>
      </c>
      <c r="D4" s="6" t="s">
        <v>22</v>
      </c>
      <c r="E4" s="6">
        <v>2003</v>
      </c>
      <c r="F4" s="6" t="s">
        <v>11</v>
      </c>
      <c r="G4" s="6" t="s">
        <v>12</v>
      </c>
      <c r="H4" s="6" t="s">
        <v>23</v>
      </c>
      <c r="I4" s="5">
        <v>43.58</v>
      </c>
      <c r="J4" s="5">
        <v>42.2</v>
      </c>
      <c r="K4" s="5">
        <v>42.2</v>
      </c>
      <c r="L4" s="5">
        <f>IF(B4&lt;11,SUM(11-B4))</f>
        <v>10</v>
      </c>
    </row>
    <row r="5" spans="1:12">
      <c r="B5" s="5">
        <f t="shared" si="0"/>
        <v>2</v>
      </c>
      <c r="C5" s="6">
        <v>117</v>
      </c>
      <c r="D5" s="6" t="s">
        <v>31</v>
      </c>
      <c r="E5" s="6">
        <v>2004</v>
      </c>
      <c r="F5" s="6" t="s">
        <v>11</v>
      </c>
      <c r="G5" s="6" t="s">
        <v>12</v>
      </c>
      <c r="H5" s="6" t="s">
        <v>23</v>
      </c>
      <c r="I5" s="5">
        <v>43.37</v>
      </c>
      <c r="J5" s="5">
        <v>43.45</v>
      </c>
      <c r="K5" s="5">
        <v>43.37</v>
      </c>
      <c r="L5" s="5">
        <f t="shared" ref="L5:L41" si="1">IF(B5&lt;11,SUM(11-B5))</f>
        <v>9</v>
      </c>
    </row>
    <row r="6" spans="1:12">
      <c r="B6" s="5">
        <f t="shared" si="0"/>
        <v>3</v>
      </c>
      <c r="C6" s="6">
        <v>95</v>
      </c>
      <c r="D6" s="6" t="s">
        <v>36</v>
      </c>
      <c r="E6" s="6">
        <v>2004</v>
      </c>
      <c r="F6" s="6" t="s">
        <v>11</v>
      </c>
      <c r="G6" s="6" t="s">
        <v>12</v>
      </c>
      <c r="H6" s="6" t="s">
        <v>37</v>
      </c>
      <c r="I6" s="5">
        <v>44.6</v>
      </c>
      <c r="J6" s="5" t="s">
        <v>13</v>
      </c>
      <c r="K6" s="5">
        <v>44.6</v>
      </c>
      <c r="L6" s="5">
        <f t="shared" si="1"/>
        <v>8</v>
      </c>
    </row>
    <row r="7" spans="1:12">
      <c r="B7" s="5">
        <f t="shared" si="0"/>
        <v>4</v>
      </c>
      <c r="C7" s="6">
        <v>76</v>
      </c>
      <c r="D7" s="6" t="s">
        <v>41</v>
      </c>
      <c r="E7" s="6">
        <v>2003</v>
      </c>
      <c r="F7" s="6" t="s">
        <v>11</v>
      </c>
      <c r="G7" s="6" t="s">
        <v>12</v>
      </c>
      <c r="H7" s="6" t="s">
        <v>23</v>
      </c>
      <c r="I7" s="5">
        <v>45.38</v>
      </c>
      <c r="J7" s="5">
        <v>49.93</v>
      </c>
      <c r="K7" s="5">
        <v>45.38</v>
      </c>
      <c r="L7" s="5">
        <f t="shared" si="1"/>
        <v>7</v>
      </c>
    </row>
    <row r="8" spans="1:12">
      <c r="B8" s="5">
        <f t="shared" si="0"/>
        <v>5</v>
      </c>
      <c r="C8" s="6">
        <v>132</v>
      </c>
      <c r="D8" s="6" t="s">
        <v>43</v>
      </c>
      <c r="E8" s="6">
        <v>2003</v>
      </c>
      <c r="F8" s="6" t="s">
        <v>11</v>
      </c>
      <c r="G8" s="6" t="s">
        <v>12</v>
      </c>
      <c r="H8" s="6" t="s">
        <v>30</v>
      </c>
      <c r="I8" s="5">
        <v>46.12</v>
      </c>
      <c r="J8" s="5">
        <v>46.62</v>
      </c>
      <c r="K8" s="5">
        <v>46.12</v>
      </c>
      <c r="L8" s="5">
        <f t="shared" si="1"/>
        <v>6</v>
      </c>
    </row>
    <row r="9" spans="1:12">
      <c r="B9" s="5">
        <f t="shared" si="0"/>
        <v>6</v>
      </c>
      <c r="C9" s="6">
        <v>138</v>
      </c>
      <c r="D9" s="6" t="s">
        <v>46</v>
      </c>
      <c r="E9" s="6">
        <v>2003</v>
      </c>
      <c r="F9" s="6" t="s">
        <v>11</v>
      </c>
      <c r="G9" s="6" t="s">
        <v>12</v>
      </c>
      <c r="H9" s="6" t="s">
        <v>47</v>
      </c>
      <c r="I9" s="5">
        <v>46.7</v>
      </c>
      <c r="J9" s="5">
        <v>47.23</v>
      </c>
      <c r="K9" s="5">
        <v>46.7</v>
      </c>
      <c r="L9" s="5">
        <f t="shared" si="1"/>
        <v>5</v>
      </c>
    </row>
    <row r="10" spans="1:12">
      <c r="B10" s="5">
        <f t="shared" si="0"/>
        <v>7</v>
      </c>
      <c r="C10" s="6">
        <v>123</v>
      </c>
      <c r="D10" s="6" t="s">
        <v>53</v>
      </c>
      <c r="E10" s="6">
        <v>2003</v>
      </c>
      <c r="F10" s="6" t="s">
        <v>11</v>
      </c>
      <c r="G10" s="6" t="s">
        <v>12</v>
      </c>
      <c r="H10" s="6" t="s">
        <v>54</v>
      </c>
      <c r="I10" s="5">
        <v>48.28</v>
      </c>
      <c r="J10" s="5">
        <v>46.98</v>
      </c>
      <c r="K10" s="5">
        <v>46.98</v>
      </c>
      <c r="L10" s="5">
        <f t="shared" si="1"/>
        <v>4</v>
      </c>
    </row>
    <row r="11" spans="1:12">
      <c r="B11" s="5">
        <f t="shared" si="0"/>
        <v>8</v>
      </c>
      <c r="C11" s="6">
        <v>155</v>
      </c>
      <c r="D11" s="6" t="s">
        <v>55</v>
      </c>
      <c r="E11" s="6">
        <v>2004</v>
      </c>
      <c r="F11" s="6" t="s">
        <v>11</v>
      </c>
      <c r="G11" s="6" t="s">
        <v>12</v>
      </c>
      <c r="H11" s="6" t="s">
        <v>56</v>
      </c>
      <c r="I11" s="5">
        <v>47.01</v>
      </c>
      <c r="J11" s="5">
        <v>47.39</v>
      </c>
      <c r="K11" s="5">
        <v>47.01</v>
      </c>
      <c r="L11" s="5">
        <f t="shared" si="1"/>
        <v>3</v>
      </c>
    </row>
    <row r="12" spans="1:12">
      <c r="B12" s="5">
        <f t="shared" si="0"/>
        <v>9</v>
      </c>
      <c r="C12" s="6">
        <v>86</v>
      </c>
      <c r="D12" s="6" t="s">
        <v>59</v>
      </c>
      <c r="E12" s="6">
        <v>2003</v>
      </c>
      <c r="F12" s="6" t="s">
        <v>11</v>
      </c>
      <c r="G12" s="6" t="s">
        <v>12</v>
      </c>
      <c r="H12" s="6" t="s">
        <v>60</v>
      </c>
      <c r="I12" s="5">
        <v>47.14</v>
      </c>
      <c r="J12" s="5" t="s">
        <v>28</v>
      </c>
      <c r="K12" s="5">
        <v>47.14</v>
      </c>
      <c r="L12" s="5">
        <f t="shared" si="1"/>
        <v>2</v>
      </c>
    </row>
    <row r="13" spans="1:12">
      <c r="B13" s="5">
        <f t="shared" si="0"/>
        <v>10</v>
      </c>
      <c r="C13" s="6">
        <v>106</v>
      </c>
      <c r="D13" s="6" t="s">
        <v>61</v>
      </c>
      <c r="E13" s="6">
        <v>2003</v>
      </c>
      <c r="F13" s="6" t="s">
        <v>11</v>
      </c>
      <c r="G13" s="6" t="s">
        <v>12</v>
      </c>
      <c r="H13" s="6" t="s">
        <v>30</v>
      </c>
      <c r="I13" s="5">
        <v>47.25</v>
      </c>
      <c r="J13" s="5">
        <v>48.6</v>
      </c>
      <c r="K13" s="5">
        <v>47.25</v>
      </c>
      <c r="L13" s="5">
        <f t="shared" si="1"/>
        <v>1</v>
      </c>
    </row>
    <row r="14" spans="1:12">
      <c r="B14" s="5">
        <f t="shared" si="0"/>
        <v>11</v>
      </c>
      <c r="C14" s="6">
        <v>126</v>
      </c>
      <c r="D14" s="6" t="s">
        <v>62</v>
      </c>
      <c r="E14" s="6">
        <v>2004</v>
      </c>
      <c r="F14" s="6" t="s">
        <v>11</v>
      </c>
      <c r="G14" s="6" t="s">
        <v>12</v>
      </c>
      <c r="H14" s="6" t="s">
        <v>63</v>
      </c>
      <c r="I14" s="5" t="s">
        <v>13</v>
      </c>
      <c r="J14" s="5">
        <v>47.33</v>
      </c>
      <c r="K14" s="5">
        <v>47.33</v>
      </c>
      <c r="L14" s="5" t="b">
        <f t="shared" si="1"/>
        <v>0</v>
      </c>
    </row>
    <row r="15" spans="1:12">
      <c r="B15" s="5">
        <f t="shared" si="0"/>
        <v>12</v>
      </c>
      <c r="C15" s="6">
        <v>136</v>
      </c>
      <c r="D15" s="6" t="s">
        <v>64</v>
      </c>
      <c r="E15" s="6">
        <v>2004</v>
      </c>
      <c r="F15" s="6" t="s">
        <v>11</v>
      </c>
      <c r="G15" s="6" t="s">
        <v>12</v>
      </c>
      <c r="H15" s="6" t="s">
        <v>26</v>
      </c>
      <c r="I15" s="5">
        <v>49.84</v>
      </c>
      <c r="J15" s="5">
        <v>47.34</v>
      </c>
      <c r="K15" s="5">
        <v>47.34</v>
      </c>
      <c r="L15" s="5" t="b">
        <f t="shared" si="1"/>
        <v>0</v>
      </c>
    </row>
    <row r="16" spans="1:12">
      <c r="B16" s="5">
        <f t="shared" si="0"/>
        <v>13</v>
      </c>
      <c r="C16" s="6">
        <v>162</v>
      </c>
      <c r="D16" s="6" t="s">
        <v>80</v>
      </c>
      <c r="E16" s="6">
        <v>2004</v>
      </c>
      <c r="F16" s="6" t="s">
        <v>11</v>
      </c>
      <c r="G16" s="6" t="s">
        <v>12</v>
      </c>
      <c r="H16" s="6" t="s">
        <v>47</v>
      </c>
      <c r="I16" s="5">
        <v>50.09</v>
      </c>
      <c r="J16" s="5">
        <v>48.78</v>
      </c>
      <c r="K16" s="5">
        <v>48.78</v>
      </c>
      <c r="L16" s="5" t="b">
        <f t="shared" si="1"/>
        <v>0</v>
      </c>
    </row>
    <row r="17" spans="2:12">
      <c r="B17" s="5">
        <f t="shared" si="0"/>
        <v>14</v>
      </c>
      <c r="C17" s="6">
        <v>118</v>
      </c>
      <c r="D17" s="6" t="s">
        <v>93</v>
      </c>
      <c r="E17" s="6">
        <v>2004</v>
      </c>
      <c r="F17" s="6" t="s">
        <v>11</v>
      </c>
      <c r="G17" s="6" t="s">
        <v>12</v>
      </c>
      <c r="H17" s="6" t="s">
        <v>23</v>
      </c>
      <c r="I17" s="5">
        <v>50.29</v>
      </c>
      <c r="J17" s="5">
        <v>49.87</v>
      </c>
      <c r="K17" s="5">
        <v>49.87</v>
      </c>
      <c r="L17" s="5" t="b">
        <f t="shared" si="1"/>
        <v>0</v>
      </c>
    </row>
    <row r="18" spans="2:12">
      <c r="B18" s="5">
        <f t="shared" si="0"/>
        <v>15</v>
      </c>
      <c r="C18" s="6">
        <v>114</v>
      </c>
      <c r="D18" s="6" t="s">
        <v>97</v>
      </c>
      <c r="E18" s="6">
        <v>2003</v>
      </c>
      <c r="F18" s="6" t="s">
        <v>11</v>
      </c>
      <c r="G18" s="6" t="s">
        <v>12</v>
      </c>
      <c r="H18" s="6" t="s">
        <v>30</v>
      </c>
      <c r="I18" s="5">
        <v>50</v>
      </c>
      <c r="J18" s="5">
        <v>50.9</v>
      </c>
      <c r="K18" s="5">
        <v>50</v>
      </c>
      <c r="L18" s="5" t="b">
        <f t="shared" si="1"/>
        <v>0</v>
      </c>
    </row>
    <row r="19" spans="2:12">
      <c r="B19" s="5">
        <f t="shared" si="0"/>
        <v>16</v>
      </c>
      <c r="C19" s="6">
        <v>109</v>
      </c>
      <c r="D19" s="6" t="s">
        <v>99</v>
      </c>
      <c r="E19" s="6">
        <v>2004</v>
      </c>
      <c r="F19" s="6" t="s">
        <v>11</v>
      </c>
      <c r="G19" s="6" t="s">
        <v>12</v>
      </c>
      <c r="H19" s="6" t="s">
        <v>23</v>
      </c>
      <c r="I19" s="5" t="s">
        <v>13</v>
      </c>
      <c r="J19" s="5">
        <v>50.54</v>
      </c>
      <c r="K19" s="5">
        <v>50.54</v>
      </c>
      <c r="L19" s="5" t="b">
        <f t="shared" si="1"/>
        <v>0</v>
      </c>
    </row>
    <row r="20" spans="2:12">
      <c r="B20" s="5">
        <f t="shared" si="0"/>
        <v>17</v>
      </c>
      <c r="C20" s="6">
        <v>153</v>
      </c>
      <c r="D20" s="6" t="s">
        <v>106</v>
      </c>
      <c r="E20" s="6">
        <v>2003</v>
      </c>
      <c r="F20" s="6" t="s">
        <v>11</v>
      </c>
      <c r="G20" s="6" t="s">
        <v>12</v>
      </c>
      <c r="H20" s="6" t="s">
        <v>30</v>
      </c>
      <c r="I20" s="5">
        <v>51.61</v>
      </c>
      <c r="J20" s="5" t="s">
        <v>13</v>
      </c>
      <c r="K20" s="5">
        <v>51.61</v>
      </c>
      <c r="L20" s="5" t="b">
        <f t="shared" si="1"/>
        <v>0</v>
      </c>
    </row>
    <row r="21" spans="2:12">
      <c r="B21" s="5">
        <f t="shared" si="0"/>
        <v>18</v>
      </c>
      <c r="C21" s="6">
        <v>78</v>
      </c>
      <c r="D21" s="6" t="s">
        <v>109</v>
      </c>
      <c r="E21" s="6">
        <v>2004</v>
      </c>
      <c r="F21" s="6" t="s">
        <v>11</v>
      </c>
      <c r="G21" s="6" t="s">
        <v>12</v>
      </c>
      <c r="H21" s="6" t="s">
        <v>23</v>
      </c>
      <c r="I21" s="5">
        <v>52.1</v>
      </c>
      <c r="J21" s="5" t="s">
        <v>13</v>
      </c>
      <c r="K21" s="5">
        <v>52.1</v>
      </c>
      <c r="L21" s="5" t="b">
        <f t="shared" si="1"/>
        <v>0</v>
      </c>
    </row>
    <row r="22" spans="2:12">
      <c r="B22" s="5">
        <f t="shared" si="0"/>
        <v>19</v>
      </c>
      <c r="C22" s="6">
        <v>133</v>
      </c>
      <c r="D22" s="6" t="s">
        <v>116</v>
      </c>
      <c r="E22" s="6">
        <v>2003</v>
      </c>
      <c r="F22" s="6" t="s">
        <v>11</v>
      </c>
      <c r="G22" s="6" t="s">
        <v>12</v>
      </c>
      <c r="H22" s="6" t="s">
        <v>35</v>
      </c>
      <c r="I22" s="5">
        <v>52.64</v>
      </c>
      <c r="J22" s="5" t="s">
        <v>13</v>
      </c>
      <c r="K22" s="5">
        <v>52.64</v>
      </c>
      <c r="L22" s="5" t="b">
        <f t="shared" si="1"/>
        <v>0</v>
      </c>
    </row>
    <row r="23" spans="2:12">
      <c r="B23" s="5">
        <f t="shared" si="0"/>
        <v>20</v>
      </c>
      <c r="C23" s="6">
        <v>160</v>
      </c>
      <c r="D23" s="6" t="s">
        <v>118</v>
      </c>
      <c r="E23" s="6">
        <v>2003</v>
      </c>
      <c r="F23" s="6" t="s">
        <v>11</v>
      </c>
      <c r="G23" s="6" t="s">
        <v>12</v>
      </c>
      <c r="H23" s="6" t="s">
        <v>21</v>
      </c>
      <c r="I23" s="5">
        <v>53.49</v>
      </c>
      <c r="J23" s="5">
        <v>52.78</v>
      </c>
      <c r="K23" s="5">
        <v>52.78</v>
      </c>
      <c r="L23" s="5" t="b">
        <f t="shared" si="1"/>
        <v>0</v>
      </c>
    </row>
    <row r="24" spans="2:12">
      <c r="B24" s="5">
        <f t="shared" si="0"/>
        <v>21</v>
      </c>
      <c r="C24" s="6">
        <v>84</v>
      </c>
      <c r="D24" s="6" t="s">
        <v>125</v>
      </c>
      <c r="E24" s="6">
        <v>2004</v>
      </c>
      <c r="F24" s="6" t="s">
        <v>11</v>
      </c>
      <c r="G24" s="6" t="s">
        <v>12</v>
      </c>
      <c r="H24" s="6" t="s">
        <v>47</v>
      </c>
      <c r="I24" s="5">
        <v>53.66</v>
      </c>
      <c r="J24" s="5" t="s">
        <v>13</v>
      </c>
      <c r="K24" s="5">
        <v>53.66</v>
      </c>
      <c r="L24" s="5" t="b">
        <f t="shared" si="1"/>
        <v>0</v>
      </c>
    </row>
    <row r="25" spans="2:12">
      <c r="B25" s="5">
        <f t="shared" si="0"/>
        <v>22</v>
      </c>
      <c r="C25" s="6">
        <v>77</v>
      </c>
      <c r="D25" s="6" t="s">
        <v>130</v>
      </c>
      <c r="E25" s="6">
        <v>2004</v>
      </c>
      <c r="F25" s="6" t="s">
        <v>11</v>
      </c>
      <c r="G25" s="6" t="s">
        <v>12</v>
      </c>
      <c r="H25" s="6" t="s">
        <v>56</v>
      </c>
      <c r="I25" s="5">
        <v>54.2</v>
      </c>
      <c r="J25" s="5" t="s">
        <v>28</v>
      </c>
      <c r="K25" s="5">
        <v>54.2</v>
      </c>
      <c r="L25" s="5" t="b">
        <f t="shared" si="1"/>
        <v>0</v>
      </c>
    </row>
    <row r="26" spans="2:12">
      <c r="B26" s="5">
        <f t="shared" si="0"/>
        <v>23</v>
      </c>
      <c r="C26" s="6">
        <v>97</v>
      </c>
      <c r="D26" s="6" t="s">
        <v>133</v>
      </c>
      <c r="E26" s="6">
        <v>2003</v>
      </c>
      <c r="F26" s="6" t="s">
        <v>11</v>
      </c>
      <c r="G26" s="6" t="s">
        <v>12</v>
      </c>
      <c r="H26" s="6" t="s">
        <v>134</v>
      </c>
      <c r="I26" s="5" t="s">
        <v>28</v>
      </c>
      <c r="J26" s="5">
        <v>55.01</v>
      </c>
      <c r="K26" s="5">
        <v>55.01</v>
      </c>
      <c r="L26" s="5" t="b">
        <f t="shared" si="1"/>
        <v>0</v>
      </c>
    </row>
    <row r="27" spans="2:12">
      <c r="B27" s="5">
        <f t="shared" si="0"/>
        <v>24</v>
      </c>
      <c r="C27" s="6">
        <v>74</v>
      </c>
      <c r="D27" s="6" t="s">
        <v>135</v>
      </c>
      <c r="E27" s="6">
        <v>2004</v>
      </c>
      <c r="F27" s="6" t="s">
        <v>11</v>
      </c>
      <c r="G27" s="6" t="s">
        <v>12</v>
      </c>
      <c r="H27" s="6" t="s">
        <v>56</v>
      </c>
      <c r="I27" s="5">
        <v>55.05</v>
      </c>
      <c r="J27" s="5">
        <v>58.71</v>
      </c>
      <c r="K27" s="5">
        <v>55.05</v>
      </c>
      <c r="L27" s="5" t="b">
        <f t="shared" si="1"/>
        <v>0</v>
      </c>
    </row>
    <row r="28" spans="2:12">
      <c r="B28" s="5">
        <f t="shared" si="0"/>
        <v>25</v>
      </c>
      <c r="C28" s="6">
        <v>139</v>
      </c>
      <c r="D28" s="6" t="s">
        <v>140</v>
      </c>
      <c r="E28" s="6">
        <v>2003</v>
      </c>
      <c r="F28" s="6" t="s">
        <v>11</v>
      </c>
      <c r="G28" s="6" t="s">
        <v>12</v>
      </c>
      <c r="H28" s="6" t="s">
        <v>21</v>
      </c>
      <c r="I28" s="5">
        <v>59.46</v>
      </c>
      <c r="J28" s="5">
        <v>55.73</v>
      </c>
      <c r="K28" s="5">
        <v>55.73</v>
      </c>
      <c r="L28" s="5" t="b">
        <f t="shared" si="1"/>
        <v>0</v>
      </c>
    </row>
    <row r="29" spans="2:12">
      <c r="B29" s="5">
        <f t="shared" si="0"/>
        <v>26</v>
      </c>
      <c r="C29" s="6">
        <v>111</v>
      </c>
      <c r="D29" s="6" t="s">
        <v>141</v>
      </c>
      <c r="E29" s="6">
        <v>2003</v>
      </c>
      <c r="F29" s="6" t="s">
        <v>11</v>
      </c>
      <c r="G29" s="6" t="s">
        <v>12</v>
      </c>
      <c r="H29" s="6" t="s">
        <v>30</v>
      </c>
      <c r="I29" s="5">
        <v>55.9</v>
      </c>
      <c r="J29" s="5">
        <v>56.28</v>
      </c>
      <c r="K29" s="5">
        <v>55.9</v>
      </c>
      <c r="L29" s="5" t="b">
        <f t="shared" si="1"/>
        <v>0</v>
      </c>
    </row>
    <row r="30" spans="2:12">
      <c r="B30" s="5">
        <f t="shared" si="0"/>
        <v>27</v>
      </c>
      <c r="C30" s="6">
        <v>90</v>
      </c>
      <c r="D30" s="6" t="s">
        <v>143</v>
      </c>
      <c r="E30" s="6">
        <v>2004</v>
      </c>
      <c r="F30" s="6" t="s">
        <v>11</v>
      </c>
      <c r="G30" s="6" t="s">
        <v>12</v>
      </c>
      <c r="H30" s="6" t="s">
        <v>30</v>
      </c>
      <c r="I30" s="5" t="s">
        <v>28</v>
      </c>
      <c r="J30" s="5">
        <v>56.23</v>
      </c>
      <c r="K30" s="5">
        <v>56.23</v>
      </c>
      <c r="L30" s="5" t="b">
        <f t="shared" si="1"/>
        <v>0</v>
      </c>
    </row>
    <row r="31" spans="2:12">
      <c r="B31" s="5">
        <f t="shared" si="0"/>
        <v>28</v>
      </c>
      <c r="C31" s="6">
        <v>122</v>
      </c>
      <c r="D31" s="6" t="s">
        <v>144</v>
      </c>
      <c r="E31" s="6">
        <v>2004</v>
      </c>
      <c r="F31" s="6" t="s">
        <v>11</v>
      </c>
      <c r="G31" s="6" t="s">
        <v>12</v>
      </c>
      <c r="H31" s="6" t="s">
        <v>23</v>
      </c>
      <c r="I31" s="5">
        <v>56.42</v>
      </c>
      <c r="J31" s="5">
        <v>57.46</v>
      </c>
      <c r="K31" s="5">
        <v>56.42</v>
      </c>
      <c r="L31" s="5" t="b">
        <f t="shared" si="1"/>
        <v>0</v>
      </c>
    </row>
    <row r="32" spans="2:12">
      <c r="B32" s="5">
        <f t="shared" si="0"/>
        <v>29</v>
      </c>
      <c r="C32" s="6">
        <v>116</v>
      </c>
      <c r="D32" s="6" t="s">
        <v>152</v>
      </c>
      <c r="E32" s="6">
        <v>2003</v>
      </c>
      <c r="F32" s="6" t="s">
        <v>11</v>
      </c>
      <c r="G32" s="6" t="s">
        <v>12</v>
      </c>
      <c r="H32" s="6" t="s">
        <v>153</v>
      </c>
      <c r="I32" s="5">
        <v>59.19</v>
      </c>
      <c r="J32" s="5">
        <v>56.84</v>
      </c>
      <c r="K32" s="5">
        <v>56.84</v>
      </c>
      <c r="L32" s="5" t="b">
        <f t="shared" si="1"/>
        <v>0</v>
      </c>
    </row>
    <row r="33" spans="2:12">
      <c r="B33" s="5">
        <f t="shared" si="0"/>
        <v>30</v>
      </c>
      <c r="C33" s="6">
        <v>113</v>
      </c>
      <c r="D33" s="6" t="s">
        <v>155</v>
      </c>
      <c r="E33" s="6">
        <v>2003</v>
      </c>
      <c r="F33" s="6" t="s">
        <v>11</v>
      </c>
      <c r="G33" s="6" t="s">
        <v>12</v>
      </c>
      <c r="H33" s="6" t="s">
        <v>134</v>
      </c>
      <c r="I33" s="5" t="s">
        <v>28</v>
      </c>
      <c r="J33" s="5">
        <v>57.01</v>
      </c>
      <c r="K33" s="5">
        <v>57.01</v>
      </c>
      <c r="L33" s="5" t="b">
        <f t="shared" si="1"/>
        <v>0</v>
      </c>
    </row>
    <row r="34" spans="2:12">
      <c r="B34" s="5">
        <f t="shared" si="0"/>
        <v>31</v>
      </c>
      <c r="C34" s="6">
        <v>85</v>
      </c>
      <c r="D34" s="6" t="s">
        <v>166</v>
      </c>
      <c r="E34" s="6">
        <v>2003</v>
      </c>
      <c r="F34" s="6" t="s">
        <v>11</v>
      </c>
      <c r="G34" s="6" t="s">
        <v>12</v>
      </c>
      <c r="H34" s="6" t="s">
        <v>21</v>
      </c>
      <c r="I34" s="5" t="s">
        <v>13</v>
      </c>
      <c r="J34" s="5">
        <v>59.14</v>
      </c>
      <c r="K34" s="5">
        <v>59.14</v>
      </c>
      <c r="L34" s="5" t="b">
        <f t="shared" si="1"/>
        <v>0</v>
      </c>
    </row>
    <row r="35" spans="2:12">
      <c r="B35" s="5">
        <f t="shared" si="0"/>
        <v>32</v>
      </c>
      <c r="C35" s="6">
        <v>112</v>
      </c>
      <c r="D35" s="6" t="s">
        <v>167</v>
      </c>
      <c r="E35" s="6">
        <v>2004</v>
      </c>
      <c r="F35" s="6" t="s">
        <v>11</v>
      </c>
      <c r="G35" s="6" t="s">
        <v>12</v>
      </c>
      <c r="H35" s="6" t="s">
        <v>47</v>
      </c>
      <c r="I35" s="5" t="s">
        <v>28</v>
      </c>
      <c r="J35" s="5">
        <v>59.18</v>
      </c>
      <c r="K35" s="5">
        <v>59.18</v>
      </c>
      <c r="L35" s="5" t="b">
        <f t="shared" si="1"/>
        <v>0</v>
      </c>
    </row>
    <row r="36" spans="2:12">
      <c r="B36" s="5">
        <v>33</v>
      </c>
      <c r="C36" s="6">
        <v>104</v>
      </c>
      <c r="D36" s="6" t="s">
        <v>191</v>
      </c>
      <c r="E36" s="6">
        <v>2003</v>
      </c>
      <c r="F36" s="6" t="s">
        <v>11</v>
      </c>
      <c r="G36" s="6" t="s">
        <v>12</v>
      </c>
      <c r="H36" s="6" t="s">
        <v>47</v>
      </c>
      <c r="I36" s="5" t="s">
        <v>192</v>
      </c>
      <c r="J36" s="5" t="s">
        <v>193</v>
      </c>
      <c r="K36" s="5" t="s">
        <v>193</v>
      </c>
      <c r="L36" s="5" t="b">
        <f t="shared" si="1"/>
        <v>0</v>
      </c>
    </row>
    <row r="37" spans="2:12">
      <c r="B37" s="5">
        <v>34</v>
      </c>
      <c r="C37" s="6">
        <v>101</v>
      </c>
      <c r="D37" s="6" t="s">
        <v>219</v>
      </c>
      <c r="E37" s="6">
        <v>2003</v>
      </c>
      <c r="F37" s="6" t="s">
        <v>11</v>
      </c>
      <c r="G37" s="6" t="s">
        <v>12</v>
      </c>
      <c r="H37" s="6" t="s">
        <v>134</v>
      </c>
      <c r="I37" s="5" t="s">
        <v>220</v>
      </c>
      <c r="J37" s="5" t="s">
        <v>13</v>
      </c>
      <c r="K37" s="5" t="s">
        <v>220</v>
      </c>
      <c r="L37" s="5" t="b">
        <f t="shared" si="1"/>
        <v>0</v>
      </c>
    </row>
    <row r="38" spans="2:12">
      <c r="B38" s="5" t="s">
        <v>252</v>
      </c>
      <c r="C38" s="6">
        <v>89</v>
      </c>
      <c r="D38" s="6" t="s">
        <v>225</v>
      </c>
      <c r="E38" s="6">
        <v>2003</v>
      </c>
      <c r="F38" s="6" t="s">
        <v>11</v>
      </c>
      <c r="G38" s="6" t="s">
        <v>12</v>
      </c>
      <c r="H38" s="6" t="s">
        <v>226</v>
      </c>
      <c r="I38" s="5" t="s">
        <v>28</v>
      </c>
      <c r="J38" s="5" t="s">
        <v>28</v>
      </c>
      <c r="K38" s="5" t="s">
        <v>28</v>
      </c>
      <c r="L38" s="5" t="b">
        <f t="shared" si="1"/>
        <v>0</v>
      </c>
    </row>
    <row r="39" spans="2:12">
      <c r="B39" s="5" t="s">
        <v>252</v>
      </c>
      <c r="C39" s="6">
        <v>127</v>
      </c>
      <c r="D39" s="6" t="s">
        <v>230</v>
      </c>
      <c r="E39" s="6">
        <v>2004</v>
      </c>
      <c r="F39" s="6" t="s">
        <v>11</v>
      </c>
      <c r="G39" s="6" t="s">
        <v>12</v>
      </c>
      <c r="H39" s="6" t="s">
        <v>37</v>
      </c>
      <c r="I39" s="5" t="s">
        <v>28</v>
      </c>
      <c r="J39" s="5" t="s">
        <v>13</v>
      </c>
      <c r="K39" s="5" t="s">
        <v>13</v>
      </c>
      <c r="L39" s="5" t="b">
        <f t="shared" si="1"/>
        <v>0</v>
      </c>
    </row>
    <row r="40" spans="2:12">
      <c r="B40" s="5" t="s">
        <v>252</v>
      </c>
      <c r="C40" s="6">
        <v>107</v>
      </c>
      <c r="D40" s="6" t="s">
        <v>234</v>
      </c>
      <c r="E40" s="6">
        <v>2004</v>
      </c>
      <c r="F40" s="6" t="s">
        <v>11</v>
      </c>
      <c r="G40" s="6" t="s">
        <v>12</v>
      </c>
      <c r="H40" s="6" t="s">
        <v>56</v>
      </c>
      <c r="I40" s="5" t="s">
        <v>25</v>
      </c>
      <c r="J40" s="5" t="s">
        <v>25</v>
      </c>
      <c r="K40" s="5" t="s">
        <v>25</v>
      </c>
      <c r="L40" s="5" t="b">
        <f t="shared" si="1"/>
        <v>0</v>
      </c>
    </row>
    <row r="41" spans="2:12">
      <c r="B41" s="5" t="s">
        <v>252</v>
      </c>
      <c r="C41" s="6">
        <v>134</v>
      </c>
      <c r="D41" s="6" t="s">
        <v>238</v>
      </c>
      <c r="E41" s="6">
        <v>2004</v>
      </c>
      <c r="F41" s="6" t="s">
        <v>11</v>
      </c>
      <c r="G41" s="6" t="s">
        <v>12</v>
      </c>
      <c r="H41" s="6" t="s">
        <v>21</v>
      </c>
      <c r="I41" s="5" t="s">
        <v>25</v>
      </c>
      <c r="J41" s="5" t="s">
        <v>25</v>
      </c>
      <c r="K41" s="5" t="s">
        <v>25</v>
      </c>
      <c r="L41" s="5" t="b">
        <f t="shared" si="1"/>
        <v>0</v>
      </c>
    </row>
  </sheetData>
  <conditionalFormatting sqref="L1:L1048576">
    <cfRule type="containsText" dxfId="18" priority="2" operator="containsText" text="FALSE">
      <formula>NOT(ISERROR(SEARCH("FALSE",L1)))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CC"/>
  </sheetPr>
  <dimension ref="A1:L36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6.83203125" style="1" bestFit="1" customWidth="1"/>
  </cols>
  <sheetData>
    <row r="1" spans="1:12">
      <c r="D1" s="12" t="s">
        <v>258</v>
      </c>
      <c r="E1" s="12"/>
      <c r="F1" s="12"/>
      <c r="G1" s="12"/>
      <c r="H1" s="12"/>
    </row>
    <row r="3" spans="1:12">
      <c r="A3" s="2"/>
      <c r="B3" s="3" t="s">
        <v>242</v>
      </c>
      <c r="C3" s="4" t="s">
        <v>243</v>
      </c>
      <c r="D3" s="4" t="s">
        <v>244</v>
      </c>
      <c r="E3" s="4" t="s">
        <v>245</v>
      </c>
      <c r="F3" s="4" t="s">
        <v>246</v>
      </c>
      <c r="G3" s="4" t="s">
        <v>5</v>
      </c>
      <c r="H3" s="4" t="s">
        <v>247</v>
      </c>
      <c r="I3" s="3" t="s">
        <v>248</v>
      </c>
      <c r="J3" s="3" t="s">
        <v>249</v>
      </c>
      <c r="K3" s="3" t="s">
        <v>250</v>
      </c>
      <c r="L3" s="3" t="s">
        <v>251</v>
      </c>
    </row>
    <row r="4" spans="1:12">
      <c r="B4" s="5">
        <f t="shared" ref="B4:B25" si="0">_xlfn.RANK.EQ(K4,K:K,1)</f>
        <v>1</v>
      </c>
      <c r="C4" s="6">
        <v>14</v>
      </c>
      <c r="D4" s="6" t="s">
        <v>29</v>
      </c>
      <c r="E4" s="6">
        <v>2005</v>
      </c>
      <c r="F4" s="6" t="s">
        <v>11</v>
      </c>
      <c r="G4" s="6" t="s">
        <v>17</v>
      </c>
      <c r="H4" s="6" t="s">
        <v>30</v>
      </c>
      <c r="I4" s="5">
        <v>46.42</v>
      </c>
      <c r="J4" s="5">
        <v>43.07</v>
      </c>
      <c r="K4" s="5">
        <v>43.07</v>
      </c>
      <c r="L4" s="5">
        <f>IF(B4&lt;11,SUM(11-B4))</f>
        <v>10</v>
      </c>
    </row>
    <row r="5" spans="1:12">
      <c r="B5" s="5">
        <f t="shared" si="0"/>
        <v>2</v>
      </c>
      <c r="C5" s="6">
        <v>69</v>
      </c>
      <c r="D5" s="6" t="s">
        <v>81</v>
      </c>
      <c r="E5" s="6">
        <v>2005</v>
      </c>
      <c r="F5" s="6" t="s">
        <v>11</v>
      </c>
      <c r="G5" s="6" t="s">
        <v>17</v>
      </c>
      <c r="H5" s="6" t="s">
        <v>23</v>
      </c>
      <c r="I5" s="5">
        <v>54.58</v>
      </c>
      <c r="J5" s="5">
        <v>48.86</v>
      </c>
      <c r="K5" s="5">
        <v>48.86</v>
      </c>
      <c r="L5" s="5">
        <f t="shared" ref="L5:L36" si="1">IF(B5&lt;11,SUM(11-B5))</f>
        <v>9</v>
      </c>
    </row>
    <row r="6" spans="1:12">
      <c r="B6" s="5">
        <f t="shared" si="0"/>
        <v>3</v>
      </c>
      <c r="C6" s="6">
        <v>27</v>
      </c>
      <c r="D6" s="6" t="s">
        <v>83</v>
      </c>
      <c r="E6" s="6">
        <v>2005</v>
      </c>
      <c r="F6" s="6" t="s">
        <v>11</v>
      </c>
      <c r="G6" s="6" t="s">
        <v>17</v>
      </c>
      <c r="H6" s="6" t="s">
        <v>21</v>
      </c>
      <c r="I6" s="5">
        <v>53.08</v>
      </c>
      <c r="J6" s="5">
        <v>48.96</v>
      </c>
      <c r="K6" s="5">
        <v>48.96</v>
      </c>
      <c r="L6" s="5">
        <f t="shared" si="1"/>
        <v>8</v>
      </c>
    </row>
    <row r="7" spans="1:12">
      <c r="B7" s="5">
        <f t="shared" si="0"/>
        <v>4</v>
      </c>
      <c r="C7" s="6">
        <v>22</v>
      </c>
      <c r="D7" s="6" t="s">
        <v>87</v>
      </c>
      <c r="E7" s="6">
        <v>2005</v>
      </c>
      <c r="F7" s="6" t="s">
        <v>11</v>
      </c>
      <c r="G7" s="6" t="s">
        <v>17</v>
      </c>
      <c r="H7" s="6" t="s">
        <v>21</v>
      </c>
      <c r="I7" s="5" t="s">
        <v>28</v>
      </c>
      <c r="J7" s="5">
        <v>49.65</v>
      </c>
      <c r="K7" s="5">
        <v>49.65</v>
      </c>
      <c r="L7" s="5">
        <f t="shared" si="1"/>
        <v>7</v>
      </c>
    </row>
    <row r="8" spans="1:12">
      <c r="B8" s="5">
        <f t="shared" si="0"/>
        <v>5</v>
      </c>
      <c r="C8" s="6">
        <v>67</v>
      </c>
      <c r="D8" s="6" t="s">
        <v>95</v>
      </c>
      <c r="E8" s="6">
        <v>2005</v>
      </c>
      <c r="F8" s="6" t="s">
        <v>11</v>
      </c>
      <c r="G8" s="6" t="s">
        <v>17</v>
      </c>
      <c r="H8" s="6" t="s">
        <v>58</v>
      </c>
      <c r="I8" s="5">
        <v>56.48</v>
      </c>
      <c r="J8" s="5">
        <v>49.92</v>
      </c>
      <c r="K8" s="5">
        <v>49.92</v>
      </c>
      <c r="L8" s="5">
        <f t="shared" si="1"/>
        <v>6</v>
      </c>
    </row>
    <row r="9" spans="1:12">
      <c r="B9" s="5">
        <f t="shared" si="0"/>
        <v>6</v>
      </c>
      <c r="C9" s="6">
        <v>38</v>
      </c>
      <c r="D9" s="6" t="s">
        <v>96</v>
      </c>
      <c r="E9" s="6">
        <v>2005</v>
      </c>
      <c r="F9" s="6" t="s">
        <v>11</v>
      </c>
      <c r="G9" s="6" t="s">
        <v>17</v>
      </c>
      <c r="H9" s="6" t="s">
        <v>30</v>
      </c>
      <c r="I9" s="5">
        <v>53.16</v>
      </c>
      <c r="J9" s="5">
        <v>49.96</v>
      </c>
      <c r="K9" s="5">
        <v>49.96</v>
      </c>
      <c r="L9" s="5">
        <f t="shared" si="1"/>
        <v>5</v>
      </c>
    </row>
    <row r="10" spans="1:12">
      <c r="B10" s="5">
        <f t="shared" si="0"/>
        <v>7</v>
      </c>
      <c r="C10" s="6">
        <v>45</v>
      </c>
      <c r="D10" s="6" t="s">
        <v>98</v>
      </c>
      <c r="E10" s="6">
        <v>2005</v>
      </c>
      <c r="F10" s="6" t="s">
        <v>11</v>
      </c>
      <c r="G10" s="6" t="s">
        <v>17</v>
      </c>
      <c r="H10" s="6" t="s">
        <v>30</v>
      </c>
      <c r="I10" s="5">
        <v>54.9</v>
      </c>
      <c r="J10" s="5">
        <v>50.48</v>
      </c>
      <c r="K10" s="5">
        <v>50.48</v>
      </c>
      <c r="L10" s="5">
        <f t="shared" si="1"/>
        <v>4</v>
      </c>
    </row>
    <row r="11" spans="1:12">
      <c r="B11" s="5">
        <f t="shared" si="0"/>
        <v>8</v>
      </c>
      <c r="C11" s="6">
        <v>9</v>
      </c>
      <c r="D11" s="6" t="s">
        <v>103</v>
      </c>
      <c r="E11" s="6">
        <v>2005</v>
      </c>
      <c r="F11" s="6" t="s">
        <v>11</v>
      </c>
      <c r="G11" s="6" t="s">
        <v>17</v>
      </c>
      <c r="H11" s="6" t="s">
        <v>47</v>
      </c>
      <c r="I11" s="5">
        <v>54.83</v>
      </c>
      <c r="J11" s="5">
        <v>50.97</v>
      </c>
      <c r="K11" s="5">
        <v>50.97</v>
      </c>
      <c r="L11" s="5">
        <f t="shared" si="1"/>
        <v>3</v>
      </c>
    </row>
    <row r="12" spans="1:12">
      <c r="B12" s="5">
        <f t="shared" si="0"/>
        <v>9</v>
      </c>
      <c r="C12" s="6">
        <v>61</v>
      </c>
      <c r="D12" s="6" t="s">
        <v>107</v>
      </c>
      <c r="E12" s="6">
        <v>2006</v>
      </c>
      <c r="F12" s="6" t="s">
        <v>11</v>
      </c>
      <c r="G12" s="6" t="s">
        <v>17</v>
      </c>
      <c r="H12" s="6" t="s">
        <v>23</v>
      </c>
      <c r="I12" s="5">
        <v>58.58</v>
      </c>
      <c r="J12" s="5">
        <v>51.65</v>
      </c>
      <c r="K12" s="5">
        <v>51.65</v>
      </c>
      <c r="L12" s="5">
        <f t="shared" si="1"/>
        <v>2</v>
      </c>
    </row>
    <row r="13" spans="1:12">
      <c r="B13" s="5">
        <f t="shared" si="0"/>
        <v>10</v>
      </c>
      <c r="C13" s="6">
        <v>53</v>
      </c>
      <c r="D13" s="6" t="s">
        <v>110</v>
      </c>
      <c r="E13" s="6">
        <v>2005</v>
      </c>
      <c r="F13" s="6" t="s">
        <v>11</v>
      </c>
      <c r="G13" s="6" t="s">
        <v>17</v>
      </c>
      <c r="H13" s="6" t="s">
        <v>47</v>
      </c>
      <c r="I13" s="5">
        <v>58.9</v>
      </c>
      <c r="J13" s="5">
        <v>52.28</v>
      </c>
      <c r="K13" s="5">
        <v>52.28</v>
      </c>
      <c r="L13" s="5">
        <f t="shared" si="1"/>
        <v>1</v>
      </c>
    </row>
    <row r="14" spans="1:12">
      <c r="B14" s="5">
        <f t="shared" si="0"/>
        <v>11</v>
      </c>
      <c r="C14" s="6">
        <v>65</v>
      </c>
      <c r="D14" s="6" t="s">
        <v>115</v>
      </c>
      <c r="E14" s="6">
        <v>2006</v>
      </c>
      <c r="F14" s="6" t="s">
        <v>11</v>
      </c>
      <c r="G14" s="6" t="s">
        <v>17</v>
      </c>
      <c r="H14" s="6" t="s">
        <v>21</v>
      </c>
      <c r="I14" s="5" t="s">
        <v>25</v>
      </c>
      <c r="J14" s="5">
        <v>52.59</v>
      </c>
      <c r="K14" s="5">
        <v>52.59</v>
      </c>
      <c r="L14" s="5" t="b">
        <f t="shared" si="1"/>
        <v>0</v>
      </c>
    </row>
    <row r="15" spans="1:12">
      <c r="B15" s="5">
        <f t="shared" si="0"/>
        <v>12</v>
      </c>
      <c r="C15" s="6">
        <v>47</v>
      </c>
      <c r="D15" s="6" t="s">
        <v>124</v>
      </c>
      <c r="E15" s="6">
        <v>2007</v>
      </c>
      <c r="F15" s="6" t="s">
        <v>11</v>
      </c>
      <c r="G15" s="6" t="s">
        <v>17</v>
      </c>
      <c r="H15" s="6" t="s">
        <v>21</v>
      </c>
      <c r="I15" s="5">
        <v>59.81</v>
      </c>
      <c r="J15" s="5">
        <v>53.55</v>
      </c>
      <c r="K15" s="5">
        <v>53.55</v>
      </c>
      <c r="L15" s="5" t="b">
        <f t="shared" si="1"/>
        <v>0</v>
      </c>
    </row>
    <row r="16" spans="1:12">
      <c r="B16" s="5">
        <f t="shared" si="0"/>
        <v>13</v>
      </c>
      <c r="C16" s="6">
        <v>20</v>
      </c>
      <c r="D16" s="6" t="s">
        <v>127</v>
      </c>
      <c r="E16" s="6">
        <v>2005</v>
      </c>
      <c r="F16" s="6" t="s">
        <v>11</v>
      </c>
      <c r="G16" s="6" t="s">
        <v>17</v>
      </c>
      <c r="H16" s="6" t="s">
        <v>23</v>
      </c>
      <c r="I16" s="5" t="s">
        <v>13</v>
      </c>
      <c r="J16" s="5">
        <v>53.8</v>
      </c>
      <c r="K16" s="5">
        <v>53.8</v>
      </c>
      <c r="L16" s="5" t="b">
        <f t="shared" si="1"/>
        <v>0</v>
      </c>
    </row>
    <row r="17" spans="2:12">
      <c r="B17" s="5">
        <f t="shared" si="0"/>
        <v>14</v>
      </c>
      <c r="C17" s="6">
        <v>3</v>
      </c>
      <c r="D17" s="6" t="s">
        <v>131</v>
      </c>
      <c r="E17" s="6">
        <v>2006</v>
      </c>
      <c r="F17" s="6" t="s">
        <v>11</v>
      </c>
      <c r="G17" s="6" t="s">
        <v>17</v>
      </c>
      <c r="H17" s="6" t="s">
        <v>37</v>
      </c>
      <c r="I17" s="5">
        <v>59.13</v>
      </c>
      <c r="J17" s="5">
        <v>54.28</v>
      </c>
      <c r="K17" s="5">
        <v>54.28</v>
      </c>
      <c r="L17" s="5" t="b">
        <f t="shared" si="1"/>
        <v>0</v>
      </c>
    </row>
    <row r="18" spans="2:12">
      <c r="B18" s="5">
        <f t="shared" si="0"/>
        <v>15</v>
      </c>
      <c r="C18" s="6">
        <v>36</v>
      </c>
      <c r="D18" s="6" t="s">
        <v>132</v>
      </c>
      <c r="E18" s="6">
        <v>2005</v>
      </c>
      <c r="F18" s="6" t="s">
        <v>11</v>
      </c>
      <c r="G18" s="6" t="s">
        <v>17</v>
      </c>
      <c r="H18" s="6" t="s">
        <v>30</v>
      </c>
      <c r="I18" s="5">
        <v>54.98</v>
      </c>
      <c r="J18" s="5" t="s">
        <v>13</v>
      </c>
      <c r="K18" s="5">
        <v>54.98</v>
      </c>
      <c r="L18" s="5" t="b">
        <f t="shared" si="1"/>
        <v>0</v>
      </c>
    </row>
    <row r="19" spans="2:12">
      <c r="B19" s="5">
        <f t="shared" si="0"/>
        <v>16</v>
      </c>
      <c r="C19" s="6">
        <v>26</v>
      </c>
      <c r="D19" s="6" t="s">
        <v>139</v>
      </c>
      <c r="E19" s="6">
        <v>2006</v>
      </c>
      <c r="F19" s="6" t="s">
        <v>11</v>
      </c>
      <c r="G19" s="6" t="s">
        <v>17</v>
      </c>
      <c r="H19" s="6" t="s">
        <v>30</v>
      </c>
      <c r="I19" s="5">
        <v>59.37</v>
      </c>
      <c r="J19" s="5">
        <v>55.66</v>
      </c>
      <c r="K19" s="5">
        <v>55.66</v>
      </c>
      <c r="L19" s="5" t="b">
        <f t="shared" si="1"/>
        <v>0</v>
      </c>
    </row>
    <row r="20" spans="2:12">
      <c r="B20" s="5">
        <f t="shared" si="0"/>
        <v>17</v>
      </c>
      <c r="C20" s="6">
        <v>21</v>
      </c>
      <c r="D20" s="6" t="s">
        <v>146</v>
      </c>
      <c r="E20" s="6">
        <v>2005</v>
      </c>
      <c r="F20" s="6" t="s">
        <v>11</v>
      </c>
      <c r="G20" s="6" t="s">
        <v>17</v>
      </c>
      <c r="H20" s="6" t="s">
        <v>30</v>
      </c>
      <c r="I20" s="5" t="s">
        <v>147</v>
      </c>
      <c r="J20" s="5">
        <v>56.5</v>
      </c>
      <c r="K20" s="5">
        <v>56.5</v>
      </c>
      <c r="L20" s="5" t="b">
        <f t="shared" si="1"/>
        <v>0</v>
      </c>
    </row>
    <row r="21" spans="2:12">
      <c r="B21" s="5">
        <f t="shared" si="0"/>
        <v>18</v>
      </c>
      <c r="C21" s="6">
        <v>59</v>
      </c>
      <c r="D21" s="6" t="s">
        <v>148</v>
      </c>
      <c r="E21" s="6">
        <v>2005</v>
      </c>
      <c r="F21" s="6" t="s">
        <v>11</v>
      </c>
      <c r="G21" s="6" t="s">
        <v>17</v>
      </c>
      <c r="H21" s="6" t="s">
        <v>58</v>
      </c>
      <c r="I21" s="5" t="s">
        <v>149</v>
      </c>
      <c r="J21" s="5">
        <v>56.73</v>
      </c>
      <c r="K21" s="5">
        <v>56.73</v>
      </c>
      <c r="L21" s="5" t="b">
        <f t="shared" si="1"/>
        <v>0</v>
      </c>
    </row>
    <row r="22" spans="2:12">
      <c r="B22" s="5">
        <f t="shared" si="0"/>
        <v>18</v>
      </c>
      <c r="C22" s="6">
        <v>2</v>
      </c>
      <c r="D22" s="6" t="s">
        <v>150</v>
      </c>
      <c r="E22" s="6">
        <v>2007</v>
      </c>
      <c r="F22" s="6" t="s">
        <v>11</v>
      </c>
      <c r="G22" s="6" t="s">
        <v>17</v>
      </c>
      <c r="H22" s="6" t="s">
        <v>30</v>
      </c>
      <c r="I22" s="5" t="s">
        <v>151</v>
      </c>
      <c r="J22" s="5">
        <v>56.73</v>
      </c>
      <c r="K22" s="5">
        <v>56.73</v>
      </c>
      <c r="L22" s="5" t="b">
        <f t="shared" si="1"/>
        <v>0</v>
      </c>
    </row>
    <row r="23" spans="2:12">
      <c r="B23" s="5">
        <f t="shared" si="0"/>
        <v>20</v>
      </c>
      <c r="C23" s="6">
        <v>33</v>
      </c>
      <c r="D23" s="6" t="s">
        <v>158</v>
      </c>
      <c r="E23" s="6">
        <v>2006</v>
      </c>
      <c r="F23" s="6" t="s">
        <v>11</v>
      </c>
      <c r="G23" s="6" t="s">
        <v>17</v>
      </c>
      <c r="H23" s="6" t="s">
        <v>30</v>
      </c>
      <c r="I23" s="5" t="s">
        <v>159</v>
      </c>
      <c r="J23" s="5">
        <v>57.4</v>
      </c>
      <c r="K23" s="5">
        <v>57.4</v>
      </c>
      <c r="L23" s="5" t="b">
        <f t="shared" si="1"/>
        <v>0</v>
      </c>
    </row>
    <row r="24" spans="2:12">
      <c r="B24" s="5">
        <f t="shared" si="0"/>
        <v>21</v>
      </c>
      <c r="C24" s="6">
        <v>48</v>
      </c>
      <c r="D24" s="6" t="s">
        <v>162</v>
      </c>
      <c r="E24" s="6">
        <v>2006</v>
      </c>
      <c r="F24" s="6" t="s">
        <v>11</v>
      </c>
      <c r="G24" s="6" t="s">
        <v>17</v>
      </c>
      <c r="H24" s="6" t="s">
        <v>30</v>
      </c>
      <c r="I24" s="5" t="s">
        <v>163</v>
      </c>
      <c r="J24" s="5">
        <v>58.91</v>
      </c>
      <c r="K24" s="5">
        <v>58.91</v>
      </c>
      <c r="L24" s="5" t="b">
        <f t="shared" si="1"/>
        <v>0</v>
      </c>
    </row>
    <row r="25" spans="2:12">
      <c r="B25" s="5">
        <f t="shared" si="0"/>
        <v>22</v>
      </c>
      <c r="C25" s="6">
        <v>16</v>
      </c>
      <c r="D25" s="6" t="s">
        <v>164</v>
      </c>
      <c r="E25" s="6">
        <v>2006</v>
      </c>
      <c r="F25" s="6" t="s">
        <v>11</v>
      </c>
      <c r="G25" s="6" t="s">
        <v>17</v>
      </c>
      <c r="H25" s="6" t="s">
        <v>23</v>
      </c>
      <c r="I25" s="5" t="s">
        <v>165</v>
      </c>
      <c r="J25" s="5">
        <v>59.03</v>
      </c>
      <c r="K25" s="5">
        <v>59.03</v>
      </c>
      <c r="L25" s="5" t="b">
        <f t="shared" si="1"/>
        <v>0</v>
      </c>
    </row>
    <row r="26" spans="2:12">
      <c r="B26" s="5">
        <v>23</v>
      </c>
      <c r="C26" s="6">
        <v>23</v>
      </c>
      <c r="D26" s="6" t="s">
        <v>173</v>
      </c>
      <c r="E26" s="6">
        <v>2007</v>
      </c>
      <c r="F26" s="6" t="s">
        <v>11</v>
      </c>
      <c r="G26" s="6" t="s">
        <v>17</v>
      </c>
      <c r="H26" s="6" t="s">
        <v>30</v>
      </c>
      <c r="I26" s="5" t="s">
        <v>174</v>
      </c>
      <c r="J26" s="5" t="s">
        <v>175</v>
      </c>
      <c r="K26" s="5" t="s">
        <v>175</v>
      </c>
      <c r="L26" s="5" t="b">
        <f t="shared" si="1"/>
        <v>0</v>
      </c>
    </row>
    <row r="27" spans="2:12">
      <c r="B27" s="5">
        <v>24</v>
      </c>
      <c r="C27" s="6">
        <v>54</v>
      </c>
      <c r="D27" s="6" t="s">
        <v>181</v>
      </c>
      <c r="E27" s="6">
        <v>2005</v>
      </c>
      <c r="F27" s="6" t="s">
        <v>11</v>
      </c>
      <c r="G27" s="6" t="s">
        <v>17</v>
      </c>
      <c r="H27" s="6" t="s">
        <v>56</v>
      </c>
      <c r="I27" s="5" t="s">
        <v>182</v>
      </c>
      <c r="J27" s="5" t="s">
        <v>183</v>
      </c>
      <c r="K27" s="5" t="s">
        <v>183</v>
      </c>
      <c r="L27" s="5" t="b">
        <f t="shared" si="1"/>
        <v>0</v>
      </c>
    </row>
    <row r="28" spans="2:12">
      <c r="B28" s="5">
        <v>25</v>
      </c>
      <c r="C28" s="6">
        <v>18</v>
      </c>
      <c r="D28" s="6" t="s">
        <v>189</v>
      </c>
      <c r="E28" s="6">
        <v>2005</v>
      </c>
      <c r="F28" s="6" t="s">
        <v>11</v>
      </c>
      <c r="G28" s="6" t="s">
        <v>17</v>
      </c>
      <c r="H28" s="6" t="s">
        <v>56</v>
      </c>
      <c r="I28" s="5" t="s">
        <v>190</v>
      </c>
      <c r="J28" s="5" t="s">
        <v>13</v>
      </c>
      <c r="K28" s="5" t="s">
        <v>190</v>
      </c>
      <c r="L28" s="5" t="b">
        <f t="shared" si="1"/>
        <v>0</v>
      </c>
    </row>
    <row r="29" spans="2:12">
      <c r="B29" s="5">
        <v>26</v>
      </c>
      <c r="C29" s="6">
        <v>11</v>
      </c>
      <c r="D29" s="6" t="s">
        <v>194</v>
      </c>
      <c r="E29" s="6">
        <v>2005</v>
      </c>
      <c r="F29" s="6" t="s">
        <v>11</v>
      </c>
      <c r="G29" s="6" t="s">
        <v>17</v>
      </c>
      <c r="H29" s="6" t="s">
        <v>56</v>
      </c>
      <c r="I29" s="5" t="s">
        <v>13</v>
      </c>
      <c r="J29" s="5" t="s">
        <v>195</v>
      </c>
      <c r="K29" s="5" t="s">
        <v>195</v>
      </c>
      <c r="L29" s="5" t="b">
        <f t="shared" si="1"/>
        <v>0</v>
      </c>
    </row>
    <row r="30" spans="2:12">
      <c r="B30" s="5">
        <v>27</v>
      </c>
      <c r="C30" s="6">
        <v>30</v>
      </c>
      <c r="D30" s="6" t="s">
        <v>198</v>
      </c>
      <c r="E30" s="6">
        <v>2007</v>
      </c>
      <c r="F30" s="6" t="s">
        <v>11</v>
      </c>
      <c r="G30" s="6" t="s">
        <v>17</v>
      </c>
      <c r="H30" s="6" t="s">
        <v>30</v>
      </c>
      <c r="I30" s="5" t="s">
        <v>28</v>
      </c>
      <c r="J30" s="5" t="s">
        <v>199</v>
      </c>
      <c r="K30" s="5" t="s">
        <v>199</v>
      </c>
      <c r="L30" s="5" t="b">
        <f t="shared" si="1"/>
        <v>0</v>
      </c>
    </row>
    <row r="31" spans="2:12">
      <c r="B31" s="5">
        <v>28</v>
      </c>
      <c r="C31" s="6">
        <v>57</v>
      </c>
      <c r="D31" s="6" t="s">
        <v>200</v>
      </c>
      <c r="E31" s="6">
        <v>2006</v>
      </c>
      <c r="F31" s="6" t="s">
        <v>11</v>
      </c>
      <c r="G31" s="6" t="s">
        <v>17</v>
      </c>
      <c r="H31" s="6" t="s">
        <v>30</v>
      </c>
      <c r="I31" s="5" t="s">
        <v>201</v>
      </c>
      <c r="J31" s="5" t="s">
        <v>202</v>
      </c>
      <c r="K31" s="5" t="s">
        <v>202</v>
      </c>
      <c r="L31" s="5" t="b">
        <f t="shared" si="1"/>
        <v>0</v>
      </c>
    </row>
    <row r="32" spans="2:12">
      <c r="B32" s="5">
        <v>29</v>
      </c>
      <c r="C32" s="6">
        <v>1</v>
      </c>
      <c r="D32" s="6" t="s">
        <v>206</v>
      </c>
      <c r="E32" s="6">
        <v>2006</v>
      </c>
      <c r="F32" s="6" t="s">
        <v>11</v>
      </c>
      <c r="G32" s="6" t="s">
        <v>17</v>
      </c>
      <c r="H32" s="6" t="s">
        <v>30</v>
      </c>
      <c r="I32" s="5" t="s">
        <v>207</v>
      </c>
      <c r="J32" s="5" t="s">
        <v>208</v>
      </c>
      <c r="K32" s="5" t="s">
        <v>208</v>
      </c>
      <c r="L32" s="5" t="b">
        <f t="shared" si="1"/>
        <v>0</v>
      </c>
    </row>
    <row r="33" spans="2:12">
      <c r="B33" s="5">
        <v>30</v>
      </c>
      <c r="C33" s="6">
        <v>5</v>
      </c>
      <c r="D33" s="6" t="s">
        <v>211</v>
      </c>
      <c r="E33" s="6">
        <v>2006</v>
      </c>
      <c r="F33" s="6" t="s">
        <v>11</v>
      </c>
      <c r="G33" s="6" t="s">
        <v>17</v>
      </c>
      <c r="H33" s="6" t="s">
        <v>30</v>
      </c>
      <c r="I33" s="5" t="s">
        <v>212</v>
      </c>
      <c r="J33" s="5" t="s">
        <v>213</v>
      </c>
      <c r="K33" s="5" t="s">
        <v>213</v>
      </c>
      <c r="L33" s="5" t="b">
        <f t="shared" si="1"/>
        <v>0</v>
      </c>
    </row>
    <row r="34" spans="2:12">
      <c r="B34" s="5">
        <v>31</v>
      </c>
      <c r="C34" s="6">
        <v>37</v>
      </c>
      <c r="D34" s="6" t="s">
        <v>214</v>
      </c>
      <c r="E34" s="6">
        <v>2007</v>
      </c>
      <c r="F34" s="6" t="s">
        <v>11</v>
      </c>
      <c r="G34" s="6" t="s">
        <v>17</v>
      </c>
      <c r="H34" s="6" t="s">
        <v>30</v>
      </c>
      <c r="I34" s="5" t="s">
        <v>215</v>
      </c>
      <c r="J34" s="5" t="s">
        <v>216</v>
      </c>
      <c r="K34" s="5" t="s">
        <v>216</v>
      </c>
      <c r="L34" s="5" t="b">
        <f t="shared" si="1"/>
        <v>0</v>
      </c>
    </row>
    <row r="35" spans="2:12">
      <c r="B35" s="5" t="s">
        <v>252</v>
      </c>
      <c r="C35" s="6">
        <v>15</v>
      </c>
      <c r="D35" s="6" t="s">
        <v>235</v>
      </c>
      <c r="E35" s="6">
        <v>2005</v>
      </c>
      <c r="F35" s="6" t="s">
        <v>11</v>
      </c>
      <c r="G35" s="6" t="s">
        <v>17</v>
      </c>
      <c r="H35" s="6" t="s">
        <v>47</v>
      </c>
      <c r="I35" s="5" t="s">
        <v>25</v>
      </c>
      <c r="J35" s="5" t="s">
        <v>25</v>
      </c>
      <c r="K35" s="5" t="s">
        <v>25</v>
      </c>
      <c r="L35" s="5" t="b">
        <f t="shared" si="1"/>
        <v>0</v>
      </c>
    </row>
    <row r="36" spans="2:12">
      <c r="B36" s="5" t="s">
        <v>252</v>
      </c>
      <c r="C36" s="6">
        <v>24</v>
      </c>
      <c r="D36" s="6" t="s">
        <v>241</v>
      </c>
      <c r="E36" s="6">
        <v>2005</v>
      </c>
      <c r="F36" s="6" t="s">
        <v>11</v>
      </c>
      <c r="G36" s="6" t="s">
        <v>17</v>
      </c>
      <c r="H36" s="6" t="s">
        <v>56</v>
      </c>
      <c r="I36" s="5" t="s">
        <v>28</v>
      </c>
      <c r="J36" s="5" t="s">
        <v>25</v>
      </c>
      <c r="K36" s="5" t="s">
        <v>25</v>
      </c>
      <c r="L36" s="5" t="b">
        <f t="shared" si="1"/>
        <v>0</v>
      </c>
    </row>
  </sheetData>
  <conditionalFormatting sqref="L1:L1048576">
    <cfRule type="containsText" dxfId="17" priority="1" operator="containsText" text="FALSE">
      <formula>NOT(ISERROR(SEARCH("FALSE",L1)))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</vt:lpstr>
      <vt:lpstr>SL F JNR &amp; SNR</vt:lpstr>
      <vt:lpstr>SL F TEAM POINTS</vt:lpstr>
      <vt:lpstr>SL F JNR </vt:lpstr>
      <vt:lpstr>SL F SNR</vt:lpstr>
      <vt:lpstr>SL F U18</vt:lpstr>
      <vt:lpstr>SL F U16</vt:lpstr>
      <vt:lpstr>SL F U14</vt:lpstr>
      <vt:lpstr>SL F U12</vt:lpstr>
      <vt:lpstr>SL F U9</vt:lpstr>
      <vt:lpstr>Jun Teams</vt:lpstr>
      <vt:lpstr>Sen TEams</vt:lpstr>
      <vt:lpstr>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dc:description/>
  <cp:lastModifiedBy>Philip Brown</cp:lastModifiedBy>
  <cp:revision>0</cp:revision>
  <dcterms:created xsi:type="dcterms:W3CDTF">2017-12-18T16:50:01Z</dcterms:created>
  <dcterms:modified xsi:type="dcterms:W3CDTF">2017-12-18T19:34:14Z</dcterms:modified>
  <dc:language>fr-FR</dc:language>
</cp:coreProperties>
</file>